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theme/themeOverride2.xml" ContentType="application/vnd.openxmlformats-officedocument.themeOverrid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0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1.xml" ContentType="application/vnd.openxmlformats-officedocument.drawingml.chart+xml"/>
  <Override PartName="/xl/drawings/drawing20.xml" ContentType="application/vnd.openxmlformats-officedocument.drawingml.chartshapes+xml"/>
  <Override PartName="/xl/charts/chart12.xml" ContentType="application/vnd.openxmlformats-officedocument.drawingml.chart+xml"/>
  <Override PartName="/xl/drawings/drawing21.xml" ContentType="application/vnd.openxmlformats-officedocument.drawingml.chartshapes+xml"/>
  <Override PartName="/xl/charts/chart13.xml" ContentType="application/vnd.openxmlformats-officedocument.drawingml.chart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4.xml" ContentType="application/vnd.openxmlformats-officedocument.drawingml.chart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5.xml" ContentType="application/vnd.openxmlformats-officedocument.drawingml.chart+xml"/>
  <Override PartName="/xl/theme/themeOverride3.xml" ContentType="application/vnd.openxmlformats-officedocument.themeOverride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6.xml" ContentType="application/vnd.openxmlformats-officedocument.drawingml.chart+xml"/>
  <Override PartName="/xl/drawings/drawing28.xml" ContentType="application/vnd.openxmlformats-officedocument.drawingml.chartshapes+xml"/>
  <Override PartName="/xl/charts/chart17.xml" ContentType="application/vnd.openxmlformats-officedocument.drawingml.chart+xml"/>
  <Override PartName="/xl/drawings/drawing29.xml" ContentType="application/vnd.openxmlformats-officedocument.drawingml.chartshapes+xml"/>
  <Override PartName="/xl/charts/chart18.xml" ContentType="application/vnd.openxmlformats-officedocument.drawingml.chart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19.xml" ContentType="application/vnd.openxmlformats-officedocument.drawingml.chart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20.xml" ContentType="application/vnd.openxmlformats-officedocument.drawingml.chart+xml"/>
  <Override PartName="/xl/drawings/drawing34.xml" ContentType="application/vnd.openxmlformats-officedocument.drawingml.chartshapes+xml"/>
  <Override PartName="/xl/charts/chart21.xml" ContentType="application/vnd.openxmlformats-officedocument.drawingml.chart+xml"/>
  <Override PartName="/xl/drawings/drawing35.xml" ContentType="application/vnd.openxmlformats-officedocument.drawingml.chartshapes+xml"/>
  <Override PartName="/xl/charts/chart22.xml" ContentType="application/vnd.openxmlformats-officedocument.drawingml.chart+xml"/>
  <Override PartName="/xl/drawings/drawing36.xml" ContentType="application/vnd.openxmlformats-officedocument.drawingml.chartshapes+xml"/>
  <Override PartName="/xl/charts/chart23.xml" ContentType="application/vnd.openxmlformats-officedocument.drawingml.chart+xml"/>
  <Override PartName="/xl/drawings/drawing37.xml" ContentType="application/vnd.openxmlformats-officedocument.drawingml.chartshapes+xml"/>
  <Override PartName="/xl/drawings/drawing38.xml" ContentType="application/vnd.openxmlformats-officedocument.drawing+xml"/>
  <Override PartName="/xl/charts/chart2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imeunh\AppData\Roaming\OpenText\OTEdit\EC_darwin\c1802250580\"/>
    </mc:Choice>
  </mc:AlternateContent>
  <bookViews>
    <workbookView xWindow="38280" yWindow="-120" windowWidth="38640" windowHeight="21120" tabRatio="918" xr2:uid="{00000000-000D-0000-FFFF-FFFF00000000}"/>
  </bookViews>
  <sheets>
    <sheet name="Chart 1" sheetId="377" r:id="rId1"/>
    <sheet name="Chart 2" sheetId="378" r:id="rId2"/>
    <sheet name="Chart 3" sheetId="379" r:id="rId3"/>
    <sheet name="Chart 4" sheetId="380" r:id="rId4"/>
    <sheet name="Chart 5" sheetId="381" r:id="rId5"/>
    <sheet name="Chart 6" sheetId="391" r:id="rId6"/>
    <sheet name="Chart 7" sheetId="411" r:id="rId7"/>
    <sheet name="Chart 8" sheetId="412" r:id="rId8"/>
    <sheet name="Chart 9" sheetId="387" r:id="rId9"/>
    <sheet name="Chart 10" sheetId="389" r:id="rId10"/>
    <sheet name="Chart 11" sheetId="392" r:id="rId11"/>
    <sheet name="Chart 12" sheetId="388" r:id="rId12"/>
    <sheet name="Chart 13" sheetId="390" r:id="rId13"/>
    <sheet name="Chart 14" sheetId="413" r:id="rId14"/>
    <sheet name="Chart A" sheetId="414" r:id="rId15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9">'Chart 10'!#REF!</definedName>
    <definedName name="_xlnm.Print_Area" localSheetId="11">'Chart 12'!#REF!</definedName>
    <definedName name="_xlnm.Print_Area" localSheetId="12">'Chart 13'!#REF!</definedName>
    <definedName name="_xlnm.Print_Area" localSheetId="13">'Chart 14'!$M$74:$U$105</definedName>
    <definedName name="_xlnm.Print_Area" localSheetId="1">'Chart 2'!#REF!</definedName>
    <definedName name="_xlnm.Print_Area" localSheetId="4">'Chart 5'!#REF!</definedName>
    <definedName name="_xlnm.Print_Area" localSheetId="8">'Chart 9'!#REF!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6" i="414" l="1"/>
  <c r="A5" i="414"/>
  <c r="A4" i="414"/>
  <c r="A3" i="414"/>
  <c r="H6" i="414"/>
  <c r="H5" i="414"/>
  <c r="H4" i="414"/>
  <c r="H3" i="414"/>
  <c r="B9" i="411"/>
  <c r="W16" i="413"/>
  <c r="V16" i="413"/>
  <c r="P16" i="413"/>
  <c r="O16" i="413"/>
  <c r="W15" i="413"/>
  <c r="V15" i="413"/>
  <c r="P15" i="413"/>
  <c r="O15" i="413"/>
  <c r="W4" i="413"/>
  <c r="V4" i="413"/>
  <c r="P4" i="413"/>
  <c r="O4" i="413"/>
  <c r="W3" i="413"/>
  <c r="V3" i="413"/>
  <c r="P3" i="413"/>
  <c r="O3" i="413"/>
  <c r="R4" i="377" l="1"/>
  <c r="S4" i="377" l="1"/>
  <c r="R5" i="377"/>
  <c r="S5" i="377"/>
  <c r="L17" i="380" l="1"/>
  <c r="M17" i="380"/>
  <c r="K17" i="380"/>
  <c r="N18" i="389" l="1"/>
  <c r="N49" i="378"/>
  <c r="L34" i="387"/>
  <c r="M17" i="388"/>
  <c r="K17" i="390"/>
  <c r="L17" i="378"/>
  <c r="M49" i="378"/>
  <c r="N18" i="387"/>
  <c r="M34" i="388"/>
  <c r="N32" i="378"/>
  <c r="L18" i="387"/>
  <c r="N34" i="387"/>
  <c r="L18" i="389"/>
  <c r="K17" i="388"/>
  <c r="K34" i="388"/>
  <c r="L17" i="390"/>
  <c r="M17" i="378"/>
  <c r="L49" i="378"/>
  <c r="N16" i="381"/>
  <c r="M18" i="387"/>
  <c r="L51" i="387"/>
  <c r="M18" i="389"/>
  <c r="K51" i="388"/>
  <c r="M17" i="390"/>
  <c r="N17" i="378"/>
  <c r="L32" i="378"/>
  <c r="L16" i="381"/>
  <c r="M51" i="388"/>
  <c r="L51" i="388"/>
  <c r="N51" i="387" l="1"/>
  <c r="M34" i="387"/>
  <c r="M51" i="387"/>
  <c r="M16" i="381" l="1"/>
  <c r="M32" i="378"/>
  <c r="M1" i="377" l="1"/>
  <c r="M2" i="377"/>
  <c r="S2" i="377"/>
  <c r="S1" i="377"/>
  <c r="L34" i="388"/>
  <c r="L17" i="388"/>
</calcChain>
</file>

<file path=xl/sharedStrings.xml><?xml version="1.0" encoding="utf-8"?>
<sst xmlns="http://schemas.openxmlformats.org/spreadsheetml/2006/main" count="350" uniqueCount="116">
  <si>
    <t xml:space="preserve"> </t>
  </si>
  <si>
    <t/>
  </si>
  <si>
    <t>3.0 to 3.4</t>
  </si>
  <si>
    <t>2.5 to 2.9</t>
  </si>
  <si>
    <t>2.0 to 2.4</t>
  </si>
  <si>
    <t>1.5 to 1.9</t>
  </si>
  <si>
    <t>1.0 to 1.4</t>
  </si>
  <si>
    <t>0.5 to 0.9</t>
  </si>
  <si>
    <t>0.0 to 0.4</t>
  </si>
  <si>
    <t>Chart 7</t>
  </si>
  <si>
    <t>Aggregate probability distribution of longer-term inflation expectations</t>
  </si>
  <si>
    <t>Chart 9</t>
  </si>
  <si>
    <t>Chart 10</t>
  </si>
  <si>
    <t>Aggregate probability distribution of longer-term GDP growth expectations</t>
  </si>
  <si>
    <t>Chart 6</t>
  </si>
  <si>
    <t>Aggregate probability distribution of longer-term unemployment rate expectations</t>
  </si>
  <si>
    <t>Chart 8</t>
  </si>
  <si>
    <t>Chart 5</t>
  </si>
  <si>
    <t>Average point forecast</t>
  </si>
  <si>
    <t>Median point forecast</t>
  </si>
  <si>
    <t>Mean of the aggregate probability distribution</t>
  </si>
  <si>
    <t>HICP Inflation</t>
  </si>
  <si>
    <t>Chart 1</t>
  </si>
  <si>
    <t>Chart 3</t>
  </si>
  <si>
    <t>Distribution of point expectations for HICP inflation in the longer term</t>
  </si>
  <si>
    <t>Chart 4</t>
  </si>
  <si>
    <t>Longer-term inflation expectations</t>
  </si>
  <si>
    <t>(percentages of respondents)</t>
  </si>
  <si>
    <t>Expectations for other variables</t>
  </si>
  <si>
    <t>Interest rate on ECB's main refinancing operations (%)</t>
  </si>
  <si>
    <t>USD/EUR exchange rate</t>
  </si>
  <si>
    <t>Oil price (USD)</t>
  </si>
  <si>
    <t>Annual growth in compensation peremployee (annual percentage changes)</t>
  </si>
  <si>
    <t>Expectations for real GDP growth</t>
  </si>
  <si>
    <t>Expectations for the unemployment rate</t>
  </si>
  <si>
    <t>Chart 11</t>
  </si>
  <si>
    <t>Chart 12</t>
  </si>
  <si>
    <t>* Bins might not sum exactly to 100 % due to roundings</t>
  </si>
  <si>
    <t>5.5 to 5.9</t>
  </si>
  <si>
    <t>6.0 to 6.4</t>
  </si>
  <si>
    <t>6.5 to 6.9</t>
  </si>
  <si>
    <t>7.0 to 7.4</t>
  </si>
  <si>
    <t>7.5 to 7.9</t>
  </si>
  <si>
    <t>8.0 to 8.4</t>
  </si>
  <si>
    <t>8.5 to 8.9</t>
  </si>
  <si>
    <t>9.0 to 9.4</t>
  </si>
  <si>
    <t>9.5 to 9.9</t>
  </si>
  <si>
    <t>mean</t>
  </si>
  <si>
    <t>Expected profile of quarter-on-quarter GDP growth</t>
  </si>
  <si>
    <t>SPF s.d. range</t>
  </si>
  <si>
    <t>-s.d.</t>
  </si>
  <si>
    <t>+s.d.</t>
  </si>
  <si>
    <t>s.d.</t>
  </si>
  <si>
    <t>2022Q3</t>
  </si>
  <si>
    <t>Chart 13</t>
  </si>
  <si>
    <t>Chart 14</t>
  </si>
  <si>
    <t>2022Q4</t>
  </si>
  <si>
    <t>3.5 to 3.9</t>
  </si>
  <si>
    <t>≥ 4.0</t>
  </si>
  <si>
    <t>&lt; 0.0</t>
  </si>
  <si>
    <r>
      <rPr>
        <sz val="10"/>
        <rFont val="Calibri"/>
        <family val="2"/>
      </rPr>
      <t>≥</t>
    </r>
    <r>
      <rPr>
        <sz val="10"/>
        <rFont val="Times New Roman"/>
        <family val="1"/>
      </rPr>
      <t xml:space="preserve"> 10</t>
    </r>
    <r>
      <rPr>
        <sz val="10"/>
        <rFont val="Times New Roman"/>
        <family val="2"/>
      </rPr>
      <t>.0</t>
    </r>
  </si>
  <si>
    <t>2.0  to   2.4</t>
  </si>
  <si>
    <t>2.5  to   2.9</t>
  </si>
  <si>
    <t>1.5  to   1.9</t>
  </si>
  <si>
    <t>1.0  to   1.4</t>
  </si>
  <si>
    <t>0.5  to   0.9</t>
  </si>
  <si>
    <t>0.0  to   0.4</t>
  </si>
  <si>
    <t>3.0  to   3.4</t>
  </si>
  <si>
    <t>3.5  to   3.9</t>
  </si>
  <si>
    <t>2023Q1</t>
  </si>
  <si>
    <t>2023Q2</t>
  </si>
  <si>
    <t>4.5 to 4.9</t>
  </si>
  <si>
    <t>&lt;4.0</t>
  </si>
  <si>
    <t>≥ 5.0</t>
  </si>
  <si>
    <t>4.0 to 4.4</t>
  </si>
  <si>
    <t>≥ 2.5</t>
  </si>
  <si>
    <t>≤ 1.5</t>
  </si>
  <si>
    <t>22 Q2 2</t>
  </si>
  <si>
    <t>22 Q3 2</t>
  </si>
  <si>
    <t>-0.5  to     -0.9</t>
  </si>
  <si>
    <t>0.0  to      -0.4</t>
  </si>
  <si>
    <t>Chart 2</t>
  </si>
  <si>
    <t>Q1 2022 SPF</t>
  </si>
  <si>
    <t>Forcast profile of real GDP level</t>
  </si>
  <si>
    <t>5.0 to 5.4</t>
  </si>
  <si>
    <t>Forecast profile of real GDP</t>
  </si>
  <si>
    <t>Q1 2024</t>
  </si>
  <si>
    <t>Inflation expectations: overall HICP and HICP excluding energy and food</t>
  </si>
  <si>
    <t>HICP inflation excl. energy and food</t>
  </si>
  <si>
    <r>
      <rPr>
        <sz val="10"/>
        <rFont val="Calibri"/>
        <family val="2"/>
      </rPr>
      <t>≤</t>
    </r>
    <r>
      <rPr>
        <sz val="10"/>
        <rFont val="Times New Roman"/>
        <family val="1"/>
      </rPr>
      <t xml:space="preserve"> -1.0</t>
    </r>
  </si>
  <si>
    <t>Q2 2024</t>
  </si>
  <si>
    <t>Aggregate probability distributions for GDP growth expectations 2024 - 2026</t>
  </si>
  <si>
    <t>Aggregate expected probability distributions for inflation 2024 - 2026</t>
  </si>
  <si>
    <t>Aggregate probability distributions for the unemployment rate 2024 - 2026</t>
  </si>
  <si>
    <t>Q3 2024</t>
  </si>
  <si>
    <t>Q2 2024 SPF</t>
  </si>
  <si>
    <t>Q4 2024</t>
  </si>
  <si>
    <t>Q1 2025</t>
  </si>
  <si>
    <t>June 2024 Eurosystem staff macroeconomic projections</t>
  </si>
  <si>
    <t>Q3 2024 SPF</t>
  </si>
  <si>
    <t>2024</t>
  </si>
  <si>
    <t>2025</t>
  </si>
  <si>
    <t>2026</t>
  </si>
  <si>
    <t>Q2 2025</t>
  </si>
  <si>
    <t>2029</t>
  </si>
  <si>
    <t>Other</t>
  </si>
  <si>
    <t>Overall</t>
  </si>
  <si>
    <t>Productivity</t>
  </si>
  <si>
    <t>Slack / 
tightness</t>
  </si>
  <si>
    <t xml:space="preserve">Decomposition of expectations for labour costs </t>
  </si>
  <si>
    <t>Chart A</t>
  </si>
  <si>
    <t>Expected
inflation</t>
  </si>
  <si>
    <t>Slack/
tightness</t>
  </si>
  <si>
    <t>Past/realised 
inflation</t>
  </si>
  <si>
    <t>Labour 
productivity</t>
  </si>
  <si>
    <t>Expected 
inflation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</si>
</sst>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"/>
    <numFmt numFmtId="165" formatCode="0.0000"/>
    <numFmt numFmtId="166" formatCode="0.0######"/>
    <numFmt numFmtId="167" formatCode="0.000"/>
    <numFmt numFmtId="168" formatCode="mmm\ yy"/>
    <numFmt numFmtId="169" formatCode="0.00000000"/>
  </numFmts>
  <fonts count="59" x14ac:knownFonts="1">
    <font>
      <sz val="10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sz val="9"/>
      <name val="Tms Rmn"/>
    </font>
    <font>
      <sz val="11"/>
      <color theme="0"/>
      <name val="Calibri"/>
      <family val="2"/>
      <scheme val="minor"/>
    </font>
    <font>
      <b/>
      <sz val="9.5"/>
      <color rgb="FF003299"/>
      <name val="Arial"/>
      <family val="2"/>
    </font>
    <font>
      <b/>
      <sz val="9"/>
      <color rgb="FF003299"/>
      <name val="Arial"/>
      <family val="2"/>
    </font>
    <font>
      <sz val="10"/>
      <color indexed="10"/>
      <name val="Arial"/>
      <family val="2"/>
    </font>
    <font>
      <b/>
      <sz val="8"/>
      <color theme="1"/>
      <name val="Arial"/>
      <family val="2"/>
    </font>
    <font>
      <b/>
      <sz val="10"/>
      <color rgb="FF003894"/>
      <name val="Arial"/>
      <family val="2"/>
    </font>
    <font>
      <sz val="6"/>
      <color rgb="FF003299"/>
      <name val="Arial"/>
      <family val="2"/>
    </font>
    <font>
      <b/>
      <sz val="9"/>
      <color rgb="FF00000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indexed="12"/>
      <name val="Times New Roman"/>
      <family val="1"/>
    </font>
    <font>
      <sz val="10"/>
      <color rgb="FF9C0006"/>
      <name val="Times New Roman"/>
      <family val="2"/>
    </font>
    <font>
      <sz val="10"/>
      <name val="Times New Roman"/>
      <family val="1"/>
    </font>
    <font>
      <sz val="11"/>
      <color theme="1"/>
      <name val="Times New Roman"/>
      <family val="1"/>
    </font>
    <font>
      <sz val="10"/>
      <color theme="0"/>
      <name val="Times New Roman"/>
      <family val="1"/>
    </font>
    <font>
      <sz val="10"/>
      <name val="Times New Roman"/>
      <family val="1"/>
    </font>
    <font>
      <sz val="10"/>
      <color theme="0"/>
      <name val="Calibri"/>
      <family val="2"/>
      <scheme val="minor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name val="Calibri"/>
      <family val="2"/>
    </font>
    <font>
      <sz val="10"/>
      <name val="Times New Roman"/>
      <family val="2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Times New Roman"/>
      <family val="1"/>
    </font>
    <font>
      <i/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52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medium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112">
    <xf numFmtId="0" fontId="0" fillId="0" borderId="0"/>
    <xf numFmtId="0" fontId="29" fillId="0" borderId="0" applyNumberFormat="0" applyFill="0" applyBorder="0" applyAlignment="0" applyProtection="0"/>
    <xf numFmtId="164" fontId="30" fillId="0" borderId="0"/>
    <xf numFmtId="0" fontId="27" fillId="0" borderId="0"/>
    <xf numFmtId="0" fontId="27" fillId="0" borderId="0"/>
    <xf numFmtId="0" fontId="26" fillId="0" borderId="0"/>
    <xf numFmtId="0" fontId="22" fillId="0" borderId="0"/>
    <xf numFmtId="0" fontId="23" fillId="0" borderId="0"/>
    <xf numFmtId="0" fontId="23" fillId="0" borderId="0" applyNumberFormat="0" applyFill="0" applyBorder="0" applyAlignment="0" applyProtection="0"/>
    <xf numFmtId="0" fontId="31" fillId="2" borderId="0" applyNumberFormat="0" applyBorder="0" applyAlignment="0" applyProtection="0"/>
    <xf numFmtId="9" fontId="23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1" fillId="3" borderId="0" applyNumberFormat="0" applyBorder="0" applyAlignment="0" applyProtection="0"/>
    <xf numFmtId="0" fontId="23" fillId="0" borderId="0"/>
    <xf numFmtId="0" fontId="21" fillId="0" borderId="0"/>
    <xf numFmtId="0" fontId="20" fillId="0" borderId="0"/>
    <xf numFmtId="0" fontId="19" fillId="0" borderId="0"/>
    <xf numFmtId="0" fontId="18" fillId="3" borderId="0" applyNumberFormat="0" applyBorder="0" applyAlignment="0" applyProtection="0"/>
    <xf numFmtId="0" fontId="18" fillId="0" borderId="0"/>
    <xf numFmtId="0" fontId="18" fillId="3" borderId="0" applyNumberFormat="0" applyBorder="0" applyAlignment="0" applyProtection="0"/>
    <xf numFmtId="0" fontId="18" fillId="0" borderId="0"/>
    <xf numFmtId="0" fontId="18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0" fontId="26" fillId="0" borderId="0"/>
    <xf numFmtId="0" fontId="16" fillId="0" borderId="0"/>
    <xf numFmtId="0" fontId="16" fillId="3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3" borderId="0" applyNumberFormat="0" applyBorder="0" applyAlignment="0" applyProtection="0"/>
    <xf numFmtId="0" fontId="16" fillId="0" borderId="0"/>
    <xf numFmtId="0" fontId="16" fillId="3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0" fontId="16" fillId="3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0" fontId="16" fillId="3" borderId="0" applyNumberFormat="0" applyBorder="0" applyAlignment="0" applyProtection="0"/>
    <xf numFmtId="0" fontId="42" fillId="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3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3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0" fontId="23" fillId="0" borderId="0" applyNumberFormat="0" applyFill="0" applyBorder="0" applyAlignment="0" applyProtection="0"/>
    <xf numFmtId="0" fontId="13" fillId="3" borderId="0" applyNumberFormat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12" fillId="3" borderId="0" applyNumberFormat="0" applyBorder="0" applyAlignment="0" applyProtection="0"/>
    <xf numFmtId="0" fontId="11" fillId="0" borderId="0"/>
    <xf numFmtId="0" fontId="10" fillId="3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46" fillId="0" borderId="0" applyNumberFormat="0" applyFill="0" applyBorder="0" applyAlignment="0" applyProtection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3" borderId="0" applyNumberFormat="0" applyBorder="0" applyAlignment="0" applyProtection="0"/>
    <xf numFmtId="0" fontId="54" fillId="8" borderId="0" applyNumberFormat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9" fontId="57" fillId="0" borderId="0" applyFont="0" applyFill="0" applyBorder="0" applyAlignment="0" applyProtection="0"/>
  </cellStyleXfs>
  <cellXfs count="180">
    <xf numFmtId="0" fontId="0" fillId="0" borderId="0" xfId="0"/>
    <xf numFmtId="0" fontId="23" fillId="6" borderId="0" xfId="7" applyFill="1"/>
    <xf numFmtId="0" fontId="23" fillId="6" borderId="0" xfId="7" quotePrefix="1" applyFill="1"/>
    <xf numFmtId="0" fontId="23" fillId="0" borderId="0" xfId="7"/>
    <xf numFmtId="0" fontId="24" fillId="6" borderId="0" xfId="8" applyFont="1" applyFill="1" applyAlignment="1">
      <alignment vertical="center"/>
    </xf>
    <xf numFmtId="0" fontId="25" fillId="0" borderId="0" xfId="8" applyFont="1"/>
    <xf numFmtId="0" fontId="24" fillId="6" borderId="0" xfId="8" applyFont="1" applyFill="1" applyAlignment="1">
      <alignment wrapText="1"/>
    </xf>
    <xf numFmtId="0" fontId="28" fillId="0" borderId="0" xfId="8" applyFont="1"/>
    <xf numFmtId="0" fontId="25" fillId="0" borderId="0" xfId="8" applyFont="1" applyFill="1"/>
    <xf numFmtId="165" fontId="25" fillId="0" borderId="0" xfId="8" applyNumberFormat="1" applyFont="1"/>
    <xf numFmtId="0" fontId="0" fillId="0" borderId="0" xfId="8" applyFont="1" applyFill="1" applyAlignment="1">
      <alignment horizontal="center"/>
    </xf>
    <xf numFmtId="0" fontId="0" fillId="0" borderId="0" xfId="8" applyFont="1" applyFill="1"/>
    <xf numFmtId="0" fontId="23" fillId="0" borderId="0" xfId="7" applyFill="1"/>
    <xf numFmtId="0" fontId="32" fillId="6" borderId="0" xfId="15" applyFont="1" applyFill="1" applyAlignment="1">
      <alignment vertical="center" wrapText="1"/>
    </xf>
    <xf numFmtId="0" fontId="32" fillId="6" borderId="0" xfId="15" applyFont="1" applyFill="1" applyAlignment="1">
      <alignment vertical="center"/>
    </xf>
    <xf numFmtId="0" fontId="32" fillId="6" borderId="0" xfId="15" applyFont="1" applyFill="1" applyAlignment="1">
      <alignment horizontal="left" vertical="center" wrapText="1"/>
    </xf>
    <xf numFmtId="0" fontId="32" fillId="0" borderId="0" xfId="15" applyFont="1" applyAlignment="1">
      <alignment vertical="center"/>
    </xf>
    <xf numFmtId="165" fontId="25" fillId="0" borderId="0" xfId="8" applyNumberFormat="1" applyFont="1"/>
    <xf numFmtId="0" fontId="23" fillId="0" borderId="0" xfId="7"/>
    <xf numFmtId="0" fontId="23" fillId="0" borderId="0" xfId="11" applyFill="1"/>
    <xf numFmtId="0" fontId="34" fillId="0" borderId="0" xfId="8" applyFont="1" applyFill="1" applyAlignment="1">
      <alignment horizontal="left"/>
    </xf>
    <xf numFmtId="0" fontId="23" fillId="0" borderId="0" xfId="8" applyFont="1" applyFill="1"/>
    <xf numFmtId="0" fontId="33" fillId="6" borderId="0" xfId="15" applyFont="1" applyFill="1" applyAlignment="1">
      <alignment vertical="center" wrapText="1"/>
    </xf>
    <xf numFmtId="164" fontId="23" fillId="0" borderId="2" xfId="8" applyNumberFormat="1" applyFont="1" applyFill="1" applyBorder="1" applyAlignment="1">
      <alignment horizontal="center"/>
    </xf>
    <xf numFmtId="0" fontId="24" fillId="0" borderId="0" xfId="0" applyFont="1"/>
    <xf numFmtId="0" fontId="33" fillId="6" borderId="0" xfId="15" applyFont="1" applyFill="1" applyAlignment="1">
      <alignment horizontal="left" vertical="center"/>
    </xf>
    <xf numFmtId="0" fontId="23" fillId="0" borderId="2" xfId="8" applyNumberFormat="1" applyFont="1" applyFill="1" applyBorder="1" applyAlignment="1">
      <alignment horizontal="center"/>
    </xf>
    <xf numFmtId="0" fontId="39" fillId="0" borderId="0" xfId="7" applyFont="1"/>
    <xf numFmtId="0" fontId="39" fillId="0" borderId="3" xfId="7" applyFont="1" applyBorder="1"/>
    <xf numFmtId="0" fontId="33" fillId="0" borderId="0" xfId="15" applyFont="1" applyAlignment="1">
      <alignment vertical="center"/>
    </xf>
    <xf numFmtId="0" fontId="25" fillId="0" borderId="1" xfId="8" applyFont="1" applyFill="1" applyBorder="1" applyAlignment="1">
      <alignment horizontal="center" wrapText="1"/>
    </xf>
    <xf numFmtId="0" fontId="23" fillId="6" borderId="4" xfId="7" applyFill="1" applyBorder="1"/>
    <xf numFmtId="0" fontId="36" fillId="6" borderId="4" xfId="7" applyFont="1" applyFill="1" applyBorder="1"/>
    <xf numFmtId="0" fontId="0" fillId="0" borderId="4" xfId="8" applyFont="1" applyBorder="1" applyAlignment="1">
      <alignment horizontal="left"/>
    </xf>
    <xf numFmtId="0" fontId="24" fillId="0" borderId="4" xfId="8" applyFont="1" applyBorder="1" applyAlignment="1">
      <alignment horizontal="left"/>
    </xf>
    <xf numFmtId="2" fontId="0" fillId="0" borderId="4" xfId="8" applyNumberFormat="1" applyFont="1" applyBorder="1" applyAlignment="1">
      <alignment horizontal="left"/>
    </xf>
    <xf numFmtId="0" fontId="0" fillId="0" borderId="5" xfId="8" applyFont="1" applyBorder="1" applyAlignment="1">
      <alignment horizontal="left"/>
    </xf>
    <xf numFmtId="0" fontId="24" fillId="0" borderId="5" xfId="8" applyFont="1" applyBorder="1" applyAlignment="1">
      <alignment horizontal="left"/>
    </xf>
    <xf numFmtId="0" fontId="24" fillId="0" borderId="8" xfId="8" applyFont="1" applyBorder="1" applyAlignment="1">
      <alignment horizontal="left"/>
    </xf>
    <xf numFmtId="0" fontId="40" fillId="0" borderId="9" xfId="0" applyFont="1" applyBorder="1"/>
    <xf numFmtId="2" fontId="0" fillId="0" borderId="0" xfId="0" applyNumberFormat="1"/>
    <xf numFmtId="164" fontId="0" fillId="6" borderId="0" xfId="0" applyNumberFormat="1" applyFill="1"/>
    <xf numFmtId="164" fontId="0" fillId="0" borderId="0" xfId="0" applyNumberFormat="1"/>
    <xf numFmtId="0" fontId="0" fillId="0" borderId="0" xfId="0"/>
    <xf numFmtId="0" fontId="0" fillId="6" borderId="0" xfId="0" applyFill="1"/>
    <xf numFmtId="0" fontId="39" fillId="0" borderId="9" xfId="0" applyFont="1" applyBorder="1"/>
    <xf numFmtId="0" fontId="23" fillId="0" borderId="0" xfId="7"/>
    <xf numFmtId="0" fontId="23" fillId="0" borderId="0" xfId="7"/>
    <xf numFmtId="0" fontId="23" fillId="0" borderId="0" xfId="7"/>
    <xf numFmtId="0" fontId="23" fillId="0" borderId="0" xfId="7"/>
    <xf numFmtId="0" fontId="23" fillId="0" borderId="0" xfId="7"/>
    <xf numFmtId="0" fontId="23" fillId="0" borderId="0" xfId="7"/>
    <xf numFmtId="0" fontId="0" fillId="0" borderId="0" xfId="0"/>
    <xf numFmtId="164" fontId="23" fillId="0" borderId="0" xfId="7" applyNumberFormat="1"/>
    <xf numFmtId="164" fontId="23" fillId="0" borderId="0" xfId="7" applyNumberFormat="1"/>
    <xf numFmtId="2" fontId="0" fillId="0" borderId="0" xfId="0" applyNumberFormat="1"/>
    <xf numFmtId="164" fontId="23" fillId="0" borderId="0" xfId="7" applyNumberFormat="1" applyAlignment="1">
      <alignment horizontal="center"/>
    </xf>
    <xf numFmtId="164" fontId="23" fillId="0" borderId="0" xfId="7" applyNumberFormat="1"/>
    <xf numFmtId="164" fontId="23" fillId="0" borderId="0" xfId="7" applyNumberFormat="1" applyAlignment="1">
      <alignment horizontal="center"/>
    </xf>
    <xf numFmtId="164" fontId="23" fillId="0" borderId="0" xfId="7" applyNumberFormat="1" applyAlignment="1">
      <alignment horizontal="center"/>
    </xf>
    <xf numFmtId="164" fontId="23" fillId="0" borderId="0" xfId="7" applyNumberFormat="1" applyAlignment="1">
      <alignment horizontal="center"/>
    </xf>
    <xf numFmtId="164" fontId="23" fillId="0" borderId="0" xfId="7" applyNumberFormat="1" applyAlignment="1">
      <alignment horizontal="center"/>
    </xf>
    <xf numFmtId="164" fontId="23" fillId="0" borderId="0" xfId="7" applyNumberFormat="1" applyAlignment="1">
      <alignment horizontal="center"/>
    </xf>
    <xf numFmtId="164" fontId="23" fillId="0" borderId="0" xfId="7" applyNumberFormat="1" applyFill="1" applyAlignment="1">
      <alignment horizontal="center"/>
    </xf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6" fontId="23" fillId="0" borderId="0" xfId="7" applyNumberFormat="1"/>
    <xf numFmtId="166" fontId="23" fillId="0" borderId="0" xfId="7" applyNumberFormat="1"/>
    <xf numFmtId="164" fontId="23" fillId="0" borderId="0" xfId="7" applyNumberFormat="1" applyAlignment="1">
      <alignment horizontal="center"/>
    </xf>
    <xf numFmtId="164" fontId="23" fillId="0" borderId="0" xfId="7" applyNumberFormat="1" applyAlignment="1">
      <alignment horizontal="center"/>
    </xf>
    <xf numFmtId="164" fontId="23" fillId="0" borderId="0" xfId="7" applyNumberFormat="1"/>
    <xf numFmtId="0" fontId="23" fillId="0" borderId="0" xfId="7"/>
    <xf numFmtId="0" fontId="23" fillId="0" borderId="2" xfId="7" applyFont="1" applyBorder="1" applyAlignment="1">
      <alignment horizontal="left" vertical="center"/>
    </xf>
    <xf numFmtId="0" fontId="23" fillId="0" borderId="2" xfId="0" applyFont="1" applyBorder="1"/>
    <xf numFmtId="0" fontId="23" fillId="0" borderId="0" xfId="0" applyFont="1"/>
    <xf numFmtId="0" fontId="23" fillId="0" borderId="3" xfId="0" applyFont="1" applyBorder="1"/>
    <xf numFmtId="0" fontId="23" fillId="0" borderId="1" xfId="0" applyFont="1" applyBorder="1"/>
    <xf numFmtId="164" fontId="23" fillId="0" borderId="0" xfId="0" applyNumberFormat="1" applyFont="1"/>
    <xf numFmtId="0" fontId="23" fillId="0" borderId="3" xfId="7" applyFont="1" applyBorder="1"/>
    <xf numFmtId="0" fontId="24" fillId="0" borderId="1" xfId="7" applyFont="1" applyBorder="1" applyAlignment="1">
      <alignment horizontal="right"/>
    </xf>
    <xf numFmtId="164" fontId="23" fillId="0" borderId="0" xfId="7" applyNumberFormat="1" applyFont="1" applyAlignment="1">
      <alignment horizontal="center"/>
    </xf>
    <xf numFmtId="0" fontId="23" fillId="0" borderId="0" xfId="7" applyFont="1"/>
    <xf numFmtId="0" fontId="23" fillId="0" borderId="0" xfId="7" applyFont="1" applyFill="1"/>
    <xf numFmtId="164" fontId="23" fillId="0" borderId="0" xfId="7" applyNumberFormat="1" applyFont="1"/>
    <xf numFmtId="0" fontId="23" fillId="0" borderId="2" xfId="7" applyFont="1" applyBorder="1"/>
    <xf numFmtId="164" fontId="23" fillId="0" borderId="0" xfId="7" applyNumberFormat="1" applyFont="1" applyFill="1" applyAlignment="1">
      <alignment horizontal="center"/>
    </xf>
    <xf numFmtId="164" fontId="23" fillId="0" borderId="0" xfId="7" applyNumberFormat="1" applyFont="1" applyBorder="1"/>
    <xf numFmtId="0" fontId="23" fillId="0" borderId="0" xfId="7" applyFont="1" applyBorder="1"/>
    <xf numFmtId="167" fontId="25" fillId="0" borderId="0" xfId="8" applyNumberFormat="1" applyFont="1"/>
    <xf numFmtId="0" fontId="32" fillId="0" borderId="0" xfId="15" applyFont="1" applyFill="1" applyAlignment="1">
      <alignment vertical="center"/>
    </xf>
    <xf numFmtId="0" fontId="33" fillId="0" borderId="0" xfId="15" applyFont="1" applyFill="1" applyAlignment="1">
      <alignment vertical="center"/>
    </xf>
    <xf numFmtId="0" fontId="37" fillId="0" borderId="0" xfId="0" applyFont="1" applyFill="1" applyAlignment="1">
      <alignment vertical="center"/>
    </xf>
    <xf numFmtId="0" fontId="0" fillId="0" borderId="0" xfId="0" applyFill="1"/>
    <xf numFmtId="0" fontId="0" fillId="0" borderId="3" xfId="0" applyFill="1" applyBorder="1"/>
    <xf numFmtId="164" fontId="0" fillId="0" borderId="0" xfId="0" applyNumberFormat="1" applyFill="1"/>
    <xf numFmtId="0" fontId="45" fillId="0" borderId="0" xfId="0" applyFont="1"/>
    <xf numFmtId="0" fontId="23" fillId="0" borderId="0" xfId="7"/>
    <xf numFmtId="165" fontId="25" fillId="0" borderId="0" xfId="8" applyNumberFormat="1" applyFont="1"/>
    <xf numFmtId="0" fontId="25" fillId="0" borderId="0" xfId="8" applyFont="1"/>
    <xf numFmtId="0" fontId="23" fillId="0" borderId="2" xfId="7" quotePrefix="1" applyFont="1" applyBorder="1" applyAlignment="1">
      <alignment horizontal="left" vertical="center"/>
    </xf>
    <xf numFmtId="0" fontId="47" fillId="0" borderId="2" xfId="0" applyFont="1" applyBorder="1"/>
    <xf numFmtId="0" fontId="48" fillId="0" borderId="0" xfId="0" applyFont="1"/>
    <xf numFmtId="0" fontId="49" fillId="0" borderId="0" xfId="0" applyFont="1"/>
    <xf numFmtId="0" fontId="23" fillId="0" borderId="2" xfId="7" applyBorder="1" applyAlignment="1">
      <alignment horizontal="left" vertical="center"/>
    </xf>
    <xf numFmtId="0" fontId="51" fillId="0" borderId="0" xfId="0" applyFont="1"/>
    <xf numFmtId="0" fontId="44" fillId="0" borderId="1" xfId="31" applyFont="1" applyBorder="1" applyAlignment="1">
      <alignment horizontal="left"/>
    </xf>
    <xf numFmtId="0" fontId="23" fillId="0" borderId="0" xfId="8" applyFont="1" applyFill="1" applyAlignment="1">
      <alignment horizontal="center"/>
    </xf>
    <xf numFmtId="0" fontId="53" fillId="0" borderId="2" xfId="7" applyFont="1" applyBorder="1"/>
    <xf numFmtId="1" fontId="0" fillId="0" borderId="0" xfId="8" applyNumberFormat="1" applyFont="1" applyAlignment="1">
      <alignment horizontal="center"/>
    </xf>
    <xf numFmtId="164" fontId="0" fillId="0" borderId="0" xfId="8" applyNumberFormat="1" applyFont="1" applyAlignment="1">
      <alignment horizontal="center"/>
    </xf>
    <xf numFmtId="1" fontId="23" fillId="0" borderId="0" xfId="11" applyNumberFormat="1" applyFill="1"/>
    <xf numFmtId="164" fontId="23" fillId="0" borderId="14" xfId="7" applyNumberFormat="1" applyFont="1" applyBorder="1" applyAlignment="1">
      <alignment horizontal="center"/>
    </xf>
    <xf numFmtId="164" fontId="23" fillId="0" borderId="12" xfId="7" applyNumberFormat="1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164" fontId="23" fillId="0" borderId="0" xfId="0" applyNumberFormat="1" applyFont="1" applyAlignment="1">
      <alignment horizontal="center"/>
    </xf>
    <xf numFmtId="164" fontId="24" fillId="0" borderId="0" xfId="7" applyNumberFormat="1" applyFont="1" applyAlignment="1">
      <alignment horizontal="center"/>
    </xf>
    <xf numFmtId="0" fontId="23" fillId="0" borderId="2" xfId="7" quotePrefix="1" applyFont="1" applyBorder="1"/>
    <xf numFmtId="164" fontId="24" fillId="0" borderId="0" xfId="7" applyNumberFormat="1" applyFont="1"/>
    <xf numFmtId="168" fontId="25" fillId="0" borderId="2" xfId="8" applyNumberFormat="1" applyFont="1" applyBorder="1"/>
    <xf numFmtId="0" fontId="25" fillId="0" borderId="2" xfId="8" applyFont="1" applyBorder="1"/>
    <xf numFmtId="0" fontId="45" fillId="0" borderId="2" xfId="0" applyFont="1" applyBorder="1"/>
    <xf numFmtId="164" fontId="23" fillId="6" borderId="0" xfId="7" applyNumberFormat="1" applyFont="1" applyFill="1" applyAlignment="1">
      <alignment horizontal="center"/>
    </xf>
    <xf numFmtId="164" fontId="44" fillId="0" borderId="1" xfId="31" applyNumberFormat="1" applyFont="1" applyBorder="1" applyAlignment="1">
      <alignment horizontal="left"/>
    </xf>
    <xf numFmtId="0" fontId="23" fillId="0" borderId="7" xfId="8" applyBorder="1" applyAlignment="1">
      <alignment horizontal="center"/>
    </xf>
    <xf numFmtId="0" fontId="23" fillId="5" borderId="4" xfId="8" quotePrefix="1" applyNumberFormat="1" applyFill="1" applyBorder="1" applyAlignment="1">
      <alignment horizontal="left"/>
    </xf>
    <xf numFmtId="2" fontId="23" fillId="4" borderId="6" xfId="8" applyNumberFormat="1" applyFill="1" applyBorder="1" applyAlignment="1">
      <alignment horizontal="center"/>
    </xf>
    <xf numFmtId="0" fontId="38" fillId="0" borderId="4" xfId="7" applyFont="1" applyBorder="1" applyAlignment="1">
      <alignment horizontal="left" vertical="center"/>
    </xf>
    <xf numFmtId="0" fontId="24" fillId="0" borderId="0" xfId="7" applyFont="1" applyAlignment="1">
      <alignment horizontal="right"/>
    </xf>
    <xf numFmtId="0" fontId="23" fillId="5" borderId="4" xfId="8" applyFill="1" applyBorder="1" applyAlignment="1">
      <alignment horizontal="left"/>
    </xf>
    <xf numFmtId="0" fontId="23" fillId="5" borderId="6" xfId="8" applyFill="1" applyBorder="1" applyAlignment="1">
      <alignment horizontal="left"/>
    </xf>
    <xf numFmtId="2" fontId="23" fillId="4" borderId="0" xfId="8" applyNumberFormat="1" applyFill="1" applyAlignment="1">
      <alignment horizontal="left"/>
    </xf>
    <xf numFmtId="0" fontId="23" fillId="5" borderId="11" xfId="8" applyFill="1" applyBorder="1" applyAlignment="1">
      <alignment horizontal="left"/>
    </xf>
    <xf numFmtId="0" fontId="23" fillId="5" borderId="4" xfId="8" applyNumberFormat="1" applyFill="1" applyBorder="1" applyAlignment="1">
      <alignment horizontal="left"/>
    </xf>
    <xf numFmtId="0" fontId="23" fillId="0" borderId="15" xfId="8" applyBorder="1" applyAlignment="1">
      <alignment horizontal="center"/>
    </xf>
    <xf numFmtId="0" fontId="23" fillId="0" borderId="5" xfId="8" applyBorder="1" applyAlignment="1">
      <alignment horizontal="center"/>
    </xf>
    <xf numFmtId="164" fontId="23" fillId="0" borderId="0" xfId="0" applyNumberFormat="1" applyFont="1" applyBorder="1"/>
    <xf numFmtId="0" fontId="0" fillId="9" borderId="0" xfId="0" applyFill="1"/>
    <xf numFmtId="164" fontId="24" fillId="0" borderId="0" xfId="0" applyNumberFormat="1" applyFont="1"/>
    <xf numFmtId="2" fontId="24" fillId="0" borderId="0" xfId="7" applyNumberFormat="1" applyFont="1" applyAlignment="1">
      <alignment horizontal="center"/>
    </xf>
    <xf numFmtId="0" fontId="2" fillId="6" borderId="0" xfId="108" applyFill="1"/>
    <xf numFmtId="167" fontId="2" fillId="6" borderId="0" xfId="108" applyNumberFormat="1" applyFill="1"/>
    <xf numFmtId="0" fontId="2" fillId="0" borderId="0" xfId="108"/>
    <xf numFmtId="0" fontId="50" fillId="6" borderId="0" xfId="108" applyFont="1" applyFill="1" applyAlignment="1">
      <alignment horizontal="center"/>
    </xf>
    <xf numFmtId="0" fontId="32" fillId="6" borderId="0" xfId="109" applyFont="1" applyFill="1" applyAlignment="1">
      <alignment vertical="center" wrapText="1"/>
    </xf>
    <xf numFmtId="2" fontId="2" fillId="6" borderId="13" xfId="108" applyNumberFormat="1" applyFill="1" applyBorder="1" applyAlignment="1">
      <alignment horizontal="center"/>
    </xf>
    <xf numFmtId="2" fontId="2" fillId="0" borderId="0" xfId="108" applyNumberFormat="1"/>
    <xf numFmtId="0" fontId="2" fillId="6" borderId="13" xfId="108" applyFill="1" applyBorder="1"/>
    <xf numFmtId="0" fontId="2" fillId="6" borderId="10" xfId="108" applyFill="1" applyBorder="1"/>
    <xf numFmtId="2" fontId="0" fillId="0" borderId="0" xfId="0" applyNumberFormat="1" applyAlignment="1">
      <alignment horizontal="center"/>
    </xf>
    <xf numFmtId="2" fontId="2" fillId="6" borderId="10" xfId="108" applyNumberFormat="1" applyFill="1" applyBorder="1" applyAlignment="1">
      <alignment horizontal="center"/>
    </xf>
    <xf numFmtId="2" fontId="2" fillId="6" borderId="0" xfId="108" applyNumberFormat="1" applyFill="1" applyAlignment="1">
      <alignment horizontal="center"/>
    </xf>
    <xf numFmtId="0" fontId="2" fillId="6" borderId="0" xfId="108" quotePrefix="1" applyFill="1"/>
    <xf numFmtId="2" fontId="2" fillId="0" borderId="10" xfId="108" applyNumberFormat="1" applyBorder="1" applyAlignment="1">
      <alignment horizontal="center"/>
    </xf>
    <xf numFmtId="2" fontId="2" fillId="0" borderId="0" xfId="108" applyNumberFormat="1" applyAlignment="1">
      <alignment horizontal="center"/>
    </xf>
    <xf numFmtId="2" fontId="2" fillId="6" borderId="0" xfId="108" applyNumberFormat="1" applyFill="1"/>
    <xf numFmtId="169" fontId="2" fillId="6" borderId="0" xfId="108" applyNumberFormat="1" applyFill="1"/>
    <xf numFmtId="0" fontId="50" fillId="0" borderId="0" xfId="108" applyFont="1" applyAlignment="1">
      <alignment horizontal="center"/>
    </xf>
    <xf numFmtId="0" fontId="50" fillId="0" borderId="0" xfId="108" applyFont="1" applyAlignment="1">
      <alignment horizontal="left"/>
    </xf>
    <xf numFmtId="164" fontId="2" fillId="0" borderId="0" xfId="108" applyNumberFormat="1" applyAlignment="1">
      <alignment horizontal="center"/>
    </xf>
    <xf numFmtId="164" fontId="56" fillId="0" borderId="0" xfId="108" applyNumberFormat="1" applyFont="1" applyAlignment="1">
      <alignment horizontal="center"/>
    </xf>
    <xf numFmtId="164" fontId="55" fillId="0" borderId="0" xfId="108" applyNumberFormat="1" applyFont="1" applyAlignment="1">
      <alignment horizontal="center"/>
    </xf>
    <xf numFmtId="164" fontId="2" fillId="0" borderId="0" xfId="108" applyNumberFormat="1"/>
    <xf numFmtId="0" fontId="50" fillId="0" borderId="0" xfId="108" applyFont="1"/>
    <xf numFmtId="0" fontId="2" fillId="0" borderId="4" xfId="110" applyBorder="1"/>
    <xf numFmtId="0" fontId="2" fillId="0" borderId="5" xfId="110" applyBorder="1"/>
    <xf numFmtId="0" fontId="35" fillId="6" borderId="4" xfId="110" applyFont="1" applyFill="1" applyBorder="1"/>
    <xf numFmtId="0" fontId="23" fillId="10" borderId="0" xfId="0" applyFont="1" applyFill="1"/>
    <xf numFmtId="0" fontId="0" fillId="10" borderId="0" xfId="0" applyFill="1"/>
    <xf numFmtId="2" fontId="1" fillId="6" borderId="13" xfId="108" applyNumberFormat="1" applyFont="1" applyFill="1" applyBorder="1" applyAlignment="1">
      <alignment horizontal="center"/>
    </xf>
    <xf numFmtId="0" fontId="1" fillId="6" borderId="0" xfId="108" applyFont="1" applyFill="1"/>
    <xf numFmtId="0" fontId="50" fillId="0" borderId="0" xfId="0" applyFont="1" applyAlignment="1">
      <alignment horizontal="center" vertical="center" wrapText="1"/>
    </xf>
    <xf numFmtId="2" fontId="0" fillId="0" borderId="0" xfId="111" applyNumberFormat="1" applyFont="1"/>
    <xf numFmtId="2" fontId="58" fillId="0" borderId="0" xfId="0" applyNumberFormat="1" applyFont="1"/>
    <xf numFmtId="0" fontId="0" fillId="0" borderId="0" xfId="0" applyAlignment="1">
      <alignment wrapText="1"/>
    </xf>
    <xf numFmtId="0" fontId="23" fillId="0" borderId="0" xfId="0" applyFont="1" applyAlignment="1">
      <alignment wrapText="1"/>
    </xf>
    <xf numFmtId="0" fontId="33" fillId="6" borderId="0" xfId="15" applyFont="1" applyFill="1" applyAlignment="1">
      <alignment horizontal="left" vertical="center" wrapText="1"/>
    </xf>
    <xf numFmtId="0" fontId="33" fillId="6" borderId="0" xfId="109" applyFont="1" applyFill="1" applyAlignment="1">
      <alignment horizontal="left" vertical="center" wrapText="1"/>
    </xf>
    <xf numFmtId="0" fontId="33" fillId="6" borderId="4" xfId="110" applyFont="1" applyFill="1" applyBorder="1" applyAlignment="1">
      <alignment horizontal="left" vertical="center" wrapText="1"/>
    </xf>
  </cellXfs>
  <cellStyles count="112">
    <cellStyle name="40% - Accent1 2" xfId="12" xr:uid="{00000000-0005-0000-0000-000000000000}"/>
    <cellStyle name="40% - Accent1 2 10" xfId="88" xr:uid="{00000000-0005-0000-0000-000001000000}"/>
    <cellStyle name="40% - Accent1 2 11" xfId="102" xr:uid="{9EF1693A-85D1-4BFA-986E-2DC1FBA77F4E}"/>
    <cellStyle name="40% - Accent1 2 2" xfId="19" xr:uid="{00000000-0005-0000-0000-000002000000}"/>
    <cellStyle name="40% - Accent1 2 2 2" xfId="34" xr:uid="{00000000-0005-0000-0000-000003000000}"/>
    <cellStyle name="40% - Accent1 2 3" xfId="47" xr:uid="{00000000-0005-0000-0000-000004000000}"/>
    <cellStyle name="40% - Accent1 2 4" xfId="55" xr:uid="{00000000-0005-0000-0000-000005000000}"/>
    <cellStyle name="40% - Accent1 2 5" xfId="28" xr:uid="{00000000-0005-0000-0000-000006000000}"/>
    <cellStyle name="40% - Accent1 2 6" xfId="62" xr:uid="{00000000-0005-0000-0000-000007000000}"/>
    <cellStyle name="40% - Accent1 2 7" xfId="68" xr:uid="{00000000-0005-0000-0000-000008000000}"/>
    <cellStyle name="40% - Accent1 2 8" xfId="78" xr:uid="{00000000-0005-0000-0000-000009000000}"/>
    <cellStyle name="40% - Accent1 2 9" xfId="86" xr:uid="{00000000-0005-0000-0000-00000A000000}"/>
    <cellStyle name="40% - Accent1 3" xfId="17" xr:uid="{00000000-0005-0000-0000-00000B000000}"/>
    <cellStyle name="40% - Accent1 3 2" xfId="32" xr:uid="{00000000-0005-0000-0000-00000C000000}"/>
    <cellStyle name="40% - Accent1 4" xfId="41" xr:uid="{00000000-0005-0000-0000-00000D000000}"/>
    <cellStyle name="40% - Accent1 5" xfId="48" xr:uid="{00000000-0005-0000-0000-00000E000000}"/>
    <cellStyle name="60% - Accent6 2" xfId="9" xr:uid="{00000000-0005-0000-0000-00000F000000}"/>
    <cellStyle name="ANCLAS,REZONES Y SUS PARTES,DE FUNDICION,DE HIERRO O DE ACERO" xfId="1" xr:uid="{00000000-0005-0000-0000-000010000000}"/>
    <cellStyle name="ANCLAS,REZONES Y SUS PARTES,DE FUNDICION,DE HIERRO O DE ACERO 2" xfId="8" xr:uid="{00000000-0005-0000-0000-000011000000}"/>
    <cellStyle name="Bad 2" xfId="56" xr:uid="{00000000-0005-0000-0000-000012000000}"/>
    <cellStyle name="Comma 2" xfId="79" xr:uid="{00000000-0005-0000-0000-000013000000}"/>
    <cellStyle name="diskette" xfId="2" xr:uid="{00000000-0005-0000-0000-000014000000}"/>
    <cellStyle name="Hyperlink 2" xfId="49" xr:uid="{00000000-0005-0000-0000-000015000000}"/>
    <cellStyle name="Neutral 2" xfId="103" xr:uid="{F6E838F5-9D66-4755-A642-5A05D9C7FF71}"/>
    <cellStyle name="Normal" xfId="0" builtinId="0"/>
    <cellStyle name="Normal 10" xfId="87" xr:uid="{00000000-0005-0000-0000-000017000000}"/>
    <cellStyle name="Normal 11" xfId="96" xr:uid="{00000000-0005-0000-0000-000018000000}"/>
    <cellStyle name="Normal 12" xfId="97" xr:uid="{00000000-0005-0000-0000-000019000000}"/>
    <cellStyle name="Normal 13" xfId="104" xr:uid="{268982E3-203B-4841-AA05-3111A04140EC}"/>
    <cellStyle name="Normal 13 2" xfId="98" xr:uid="{E3C3DD22-7476-4B65-B7B9-62979F268F6F}"/>
    <cellStyle name="Normal 13 2 2" xfId="100" xr:uid="{2D206947-7364-403B-A699-5B7C83934DFD}"/>
    <cellStyle name="Normal 13 2 2 2" xfId="108" xr:uid="{5EE4A0FB-269A-4392-96C4-35B7F649F5CE}"/>
    <cellStyle name="Normal 2" xfId="3" xr:uid="{00000000-0005-0000-0000-00001A000000}"/>
    <cellStyle name="Normal 2 2" xfId="7" xr:uid="{00000000-0005-0000-0000-00001B000000}"/>
    <cellStyle name="Normal 2 3" xfId="26" xr:uid="{00000000-0005-0000-0000-00001C000000}"/>
    <cellStyle name="Normal 3" xfId="4" xr:uid="{00000000-0005-0000-0000-00001D000000}"/>
    <cellStyle name="Normal 3 2" xfId="13" xr:uid="{00000000-0005-0000-0000-00001E000000}"/>
    <cellStyle name="Normal 3 3" xfId="77" xr:uid="{00000000-0005-0000-0000-00001F000000}"/>
    <cellStyle name="Normal 3 4" xfId="80" xr:uid="{00000000-0005-0000-0000-000020000000}"/>
    <cellStyle name="Normal 4" xfId="5" xr:uid="{00000000-0005-0000-0000-000021000000}"/>
    <cellStyle name="Normal 5" xfId="6" xr:uid="{00000000-0005-0000-0000-000022000000}"/>
    <cellStyle name="Normal 5 10" xfId="57" xr:uid="{00000000-0005-0000-0000-000023000000}"/>
    <cellStyle name="Normal 5 11" xfId="63" xr:uid="{00000000-0005-0000-0000-000024000000}"/>
    <cellStyle name="Normal 5 12" xfId="72" xr:uid="{00000000-0005-0000-0000-000025000000}"/>
    <cellStyle name="Normal 5 13" xfId="81" xr:uid="{00000000-0005-0000-0000-000026000000}"/>
    <cellStyle name="Normal 5 14" xfId="89" xr:uid="{00000000-0005-0000-0000-000027000000}"/>
    <cellStyle name="Normal 5 2" xfId="11" xr:uid="{00000000-0005-0000-0000-000028000000}"/>
    <cellStyle name="Normal 5 3" xfId="14" xr:uid="{00000000-0005-0000-0000-000029000000}"/>
    <cellStyle name="Normal 5 3 10" xfId="90" xr:uid="{00000000-0005-0000-0000-00002A000000}"/>
    <cellStyle name="Normal 5 3 2" xfId="20" xr:uid="{00000000-0005-0000-0000-00002B000000}"/>
    <cellStyle name="Normal 5 3 2 2" xfId="35" xr:uid="{00000000-0005-0000-0000-00002C000000}"/>
    <cellStyle name="Normal 5 3 2 3" xfId="95" xr:uid="{00000000-0005-0000-0000-00002D000000}"/>
    <cellStyle name="Normal 5 3 3" xfId="44" xr:uid="{00000000-0005-0000-0000-00002E000000}"/>
    <cellStyle name="Normal 5 3 4" xfId="52" xr:uid="{00000000-0005-0000-0000-00002F000000}"/>
    <cellStyle name="Normal 5 3 5" xfId="29" xr:uid="{00000000-0005-0000-0000-000030000000}"/>
    <cellStyle name="Normal 5 3 6" xfId="59" xr:uid="{00000000-0005-0000-0000-000031000000}"/>
    <cellStyle name="Normal 5 3 7" xfId="65" xr:uid="{00000000-0005-0000-0000-000032000000}"/>
    <cellStyle name="Normal 5 3 8" xfId="74" xr:uid="{00000000-0005-0000-0000-000033000000}"/>
    <cellStyle name="Normal 5 3 9" xfId="83" xr:uid="{00000000-0005-0000-0000-000034000000}"/>
    <cellStyle name="Normal 5 4" xfId="15" xr:uid="{00000000-0005-0000-0000-000035000000}"/>
    <cellStyle name="Normal 5 4 10" xfId="76" xr:uid="{00000000-0005-0000-0000-000036000000}"/>
    <cellStyle name="Normal 5 4 11" xfId="85" xr:uid="{00000000-0005-0000-0000-000037000000}"/>
    <cellStyle name="Normal 5 4 12" xfId="91" xr:uid="{00000000-0005-0000-0000-000038000000}"/>
    <cellStyle name="Normal 5 4 13" xfId="99" xr:uid="{6629C48B-3A44-4468-9F85-7E0FF1C4993D}"/>
    <cellStyle name="Normal 5 4 13 2" xfId="101" xr:uid="{3BAC2B0A-F428-451D-8C43-4731B88F5F3A}"/>
    <cellStyle name="Normal 5 4 13 2 2" xfId="109" xr:uid="{00C1538D-EF97-4418-944F-8E40A93DF327}"/>
    <cellStyle name="Normal 5 4 14" xfId="107" xr:uid="{E534C013-86F2-4B52-B1CD-83578C56254D}"/>
    <cellStyle name="Normal 5 4 2" xfId="16" xr:uid="{00000000-0005-0000-0000-000039000000}"/>
    <cellStyle name="Normal 5 4 2 2" xfId="31" xr:uid="{00000000-0005-0000-0000-00003A000000}"/>
    <cellStyle name="Normal 5 4 2 3" xfId="106" xr:uid="{2CA2517F-6BAD-4E4E-8351-24A80A15CDD9}"/>
    <cellStyle name="Normal 5 4 2 3 2" xfId="110" xr:uid="{48A52D49-861B-4288-BC1C-4EC77274AEA6}"/>
    <cellStyle name="Normal 5 4 3" xfId="21" xr:uid="{00000000-0005-0000-0000-00003B000000}"/>
    <cellStyle name="Normal 5 4 3 2" xfId="36" xr:uid="{00000000-0005-0000-0000-00003C000000}"/>
    <cellStyle name="Normal 5 4 4" xfId="25" xr:uid="{00000000-0005-0000-0000-00003D000000}"/>
    <cellStyle name="Normal 5 4 4 2" xfId="40" xr:uid="{00000000-0005-0000-0000-00003E000000}"/>
    <cellStyle name="Normal 5 4 5" xfId="46" xr:uid="{00000000-0005-0000-0000-00003F000000}"/>
    <cellStyle name="Normal 5 4 6" xfId="54" xr:uid="{00000000-0005-0000-0000-000040000000}"/>
    <cellStyle name="Normal 5 4 7" xfId="30" xr:uid="{00000000-0005-0000-0000-000041000000}"/>
    <cellStyle name="Normal 5 4 8" xfId="61" xr:uid="{00000000-0005-0000-0000-000042000000}"/>
    <cellStyle name="Normal 5 4 9" xfId="67" xr:uid="{00000000-0005-0000-0000-000043000000}"/>
    <cellStyle name="Normal 5 5" xfId="18" xr:uid="{00000000-0005-0000-0000-000044000000}"/>
    <cellStyle name="Normal 5 5 2" xfId="33" xr:uid="{00000000-0005-0000-0000-000045000000}"/>
    <cellStyle name="Normal 5 5 3" xfId="94" xr:uid="{00000000-0005-0000-0000-000046000000}"/>
    <cellStyle name="Normal 5 6" xfId="23" xr:uid="{00000000-0005-0000-0000-000047000000}"/>
    <cellStyle name="Normal 5 6 2" xfId="38" xr:uid="{00000000-0005-0000-0000-000048000000}"/>
    <cellStyle name="Normal 5 7" xfId="42" xr:uid="{00000000-0005-0000-0000-000049000000}"/>
    <cellStyle name="Normal 5 8" xfId="50" xr:uid="{00000000-0005-0000-0000-00004A000000}"/>
    <cellStyle name="Normal 5 9" xfId="27" xr:uid="{00000000-0005-0000-0000-00004B000000}"/>
    <cellStyle name="Normal 6" xfId="22" xr:uid="{00000000-0005-0000-0000-00004C000000}"/>
    <cellStyle name="Normal 6 2" xfId="43" xr:uid="{00000000-0005-0000-0000-00004D000000}"/>
    <cellStyle name="Normal 6 3" xfId="51" xr:uid="{00000000-0005-0000-0000-00004E000000}"/>
    <cellStyle name="Normal 6 4" xfId="37" xr:uid="{00000000-0005-0000-0000-00004F000000}"/>
    <cellStyle name="Normal 6 5" xfId="58" xr:uid="{00000000-0005-0000-0000-000050000000}"/>
    <cellStyle name="Normal 6 6" xfId="64" xr:uid="{00000000-0005-0000-0000-000051000000}"/>
    <cellStyle name="Normal 6 7" xfId="73" xr:uid="{00000000-0005-0000-0000-000052000000}"/>
    <cellStyle name="Normal 6 8" xfId="82" xr:uid="{00000000-0005-0000-0000-000053000000}"/>
    <cellStyle name="Normal 6 9" xfId="92" xr:uid="{00000000-0005-0000-0000-000054000000}"/>
    <cellStyle name="Normal 7" xfId="71" xr:uid="{00000000-0005-0000-0000-000055000000}"/>
    <cellStyle name="Normal 8" xfId="70" xr:uid="{00000000-0005-0000-0000-000056000000}"/>
    <cellStyle name="Normal 9" xfId="69" xr:uid="{00000000-0005-0000-0000-000057000000}"/>
    <cellStyle name="Percent" xfId="111" builtinId="5"/>
    <cellStyle name="Percent 2" xfId="10" xr:uid="{00000000-0005-0000-0000-000058000000}"/>
    <cellStyle name="Percent 3" xfId="24" xr:uid="{00000000-0005-0000-0000-000059000000}"/>
    <cellStyle name="Percent 3 2" xfId="45" xr:uid="{00000000-0005-0000-0000-00005A000000}"/>
    <cellStyle name="Percent 3 3" xfId="53" xr:uid="{00000000-0005-0000-0000-00005B000000}"/>
    <cellStyle name="Percent 3 4" xfId="39" xr:uid="{00000000-0005-0000-0000-00005C000000}"/>
    <cellStyle name="Percent 3 5" xfId="60" xr:uid="{00000000-0005-0000-0000-00005D000000}"/>
    <cellStyle name="Percent 3 6" xfId="66" xr:uid="{00000000-0005-0000-0000-00005E000000}"/>
    <cellStyle name="Percent 3 7" xfId="75" xr:uid="{00000000-0005-0000-0000-00005F000000}"/>
    <cellStyle name="Percent 3 8" xfId="84" xr:uid="{00000000-0005-0000-0000-000060000000}"/>
    <cellStyle name="Percent 3 9" xfId="93" xr:uid="{00000000-0005-0000-0000-000061000000}"/>
    <cellStyle name="Percent 4" xfId="105" xr:uid="{12B6D5D3-4689-4F14-A50F-535CCC9A6483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3299"/>
      <rgbColor rgb="00FFB400"/>
      <rgbColor rgb="00FF4B00"/>
      <rgbColor rgb="0065B800"/>
      <rgbColor rgb="0000B1EA"/>
      <rgbColor rgb="00007816"/>
      <rgbColor rgb="008139C6"/>
      <rgbColor rgb="005C5C5C"/>
      <rgbColor rgb="008099CC"/>
      <rgbColor rgb="00FFDA80"/>
      <rgbColor rgb="00FFA580"/>
      <rgbColor rgb="00B2DC80"/>
      <rgbColor rgb="0080D8F5"/>
      <rgbColor rgb="0080BC8B"/>
      <rgbColor rgb="00C09CE3"/>
      <rgbColor rgb="00B3B3B3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8A1D0"/>
      <color rgb="FFFF4B00"/>
      <color rgb="FFFFB400"/>
      <color rgb="FF535353"/>
      <color rgb="FF000000"/>
      <color rgb="FF65B800"/>
      <color rgb="FF003299"/>
      <color rgb="FFFDDDA7"/>
      <color rgb="FF003894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1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6.xml"/><Relationship Id="rId1" Type="http://schemas.openxmlformats.org/officeDocument/2006/relationships/themeOverride" Target="../theme/themeOverride3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9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4.xml"/><Relationship Id="rId1" Type="http://schemas.openxmlformats.org/officeDocument/2006/relationships/themeOverride" Target="../theme/themeOverride2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xMode val="edge"/>
          <c:yMode val="edge"/>
          <c:x val="0"/>
          <c:y val="0.11841678680794769"/>
          <c:w val="0.98580308272085371"/>
          <c:h val="0.87568283937781832"/>
        </c:manualLayout>
      </c:layout>
      <c:lineChart>
        <c:grouping val="standard"/>
        <c:varyColors val="0"/>
        <c:ser>
          <c:idx val="2"/>
          <c:order val="0"/>
          <c:tx>
            <c:strRef>
              <c:f>'Chart 1'!$R$4</c:f>
              <c:strCache>
                <c:ptCount val="1"/>
                <c:pt idx="0">
                  <c:v>HICP Q2 2024</c:v>
                </c:pt>
              </c:strCache>
            </c:strRef>
          </c:tx>
          <c:spPr>
            <a:ln w="25400" cap="rnd" cmpd="sng" algn="ctr">
              <a:solidFill>
                <a:srgbClr val="98A1D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003299"/>
              </a:solidFill>
              <a:ln w="25400" cap="rnd" cmpd="sng" algn="ctr">
                <a:solidFill>
                  <a:srgbClr val="003299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0"/>
            <c:marker>
              <c:spPr>
                <a:solidFill>
                  <a:srgbClr val="98A1D0"/>
                </a:solidFill>
                <a:ln w="25400" cap="rnd" cmpd="sng" algn="ctr">
                  <a:solidFill>
                    <a:srgbClr val="98A1D0"/>
                  </a:solidFill>
                  <a:prstDash val="solid"/>
                  <a:round/>
                  <a:headEnd type="none" w="med" len="med"/>
                  <a:tailEnd type="none" w="med" len="me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9264-4E47-9102-1E8121742875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1-9264-4E47-9102-1E8121742875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2-9264-4E47-9102-1E8121742875}"/>
              </c:ext>
            </c:extLst>
          </c:dPt>
          <c:cat>
            <c:strRef>
              <c:f>'Chart 1'!$K$3:$M$3</c:f>
              <c:strCache>
                <c:ptCount val="3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</c:strCache>
            </c:strRef>
          </c:cat>
          <c:val>
            <c:numRef>
              <c:f>'Chart 1'!$K$4:$M$4</c:f>
              <c:numCache>
                <c:formatCode>0.0</c:formatCode>
                <c:ptCount val="3"/>
                <c:pt idx="0">
                  <c:v>2.4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264-4E47-9102-1E8121742875}"/>
            </c:ext>
          </c:extLst>
        </c:ser>
        <c:ser>
          <c:idx val="1"/>
          <c:order val="1"/>
          <c:tx>
            <c:strRef>
              <c:f>'Chart 1'!$R$5</c:f>
              <c:strCache>
                <c:ptCount val="1"/>
                <c:pt idx="0">
                  <c:v>HICP Q3 2024</c:v>
                </c:pt>
              </c:strCache>
            </c:strRef>
          </c:tx>
          <c:spPr>
            <a:ln w="25400" cap="rnd" cmpd="sng" algn="ctr">
              <a:solidFill>
                <a:srgbClr val="003894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003894"/>
              </a:solidFill>
              <a:ln w="25400" cap="rnd" cmpd="sng" algn="ctr">
                <a:solidFill>
                  <a:srgbClr val="003894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9264-4E47-9102-1E8121742875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9264-4E47-9102-1E8121742875}"/>
              </c:ext>
            </c:extLst>
          </c:dPt>
          <c:cat>
            <c:strRef>
              <c:f>'Chart 1'!$K$3:$M$3</c:f>
              <c:strCache>
                <c:ptCount val="3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</c:strCache>
            </c:strRef>
          </c:cat>
          <c:val>
            <c:numRef>
              <c:f>'Chart 1'!$K$5:$M$5</c:f>
              <c:numCache>
                <c:formatCode>0.0</c:formatCode>
                <c:ptCount val="3"/>
                <c:pt idx="0">
                  <c:v>2.4</c:v>
                </c:pt>
                <c:pt idx="1">
                  <c:v>2</c:v>
                </c:pt>
                <c:pt idx="2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264-4E47-9102-1E8121742875}"/>
            </c:ext>
          </c:extLst>
        </c:ser>
        <c:ser>
          <c:idx val="0"/>
          <c:order val="2"/>
          <c:tx>
            <c:strRef>
              <c:f>'Chart 1'!$S$4</c:f>
              <c:strCache>
                <c:ptCount val="1"/>
                <c:pt idx="0">
                  <c:v>HICPX Q2 2024</c:v>
                </c:pt>
              </c:strCache>
            </c:strRef>
          </c:tx>
          <c:spPr>
            <a:ln w="25400" cap="rnd" cmpd="sng" algn="ctr">
              <a:solidFill>
                <a:srgbClr val="FDDDA7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DDDA7"/>
              </a:solidFill>
              <a:ln w="25400" cap="rnd" cmpd="sng" algn="ctr">
                <a:solidFill>
                  <a:srgbClr val="FDDDA7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7-9264-4E47-9102-1E8121742875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8-9264-4E47-9102-1E8121742875}"/>
              </c:ext>
            </c:extLst>
          </c:dPt>
          <c:cat>
            <c:strRef>
              <c:f>'Chart 1'!$K$3:$M$3</c:f>
              <c:strCache>
                <c:ptCount val="3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</c:strCache>
            </c:strRef>
          </c:cat>
          <c:val>
            <c:numRef>
              <c:f>'Chart 1'!$N$4:$P$4</c:f>
              <c:numCache>
                <c:formatCode>0.0</c:formatCode>
                <c:ptCount val="3"/>
                <c:pt idx="0">
                  <c:v>2.6</c:v>
                </c:pt>
                <c:pt idx="1">
                  <c:v>2.1</c:v>
                </c:pt>
                <c:pt idx="2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264-4E47-9102-1E8121742875}"/>
            </c:ext>
          </c:extLst>
        </c:ser>
        <c:ser>
          <c:idx val="3"/>
          <c:order val="3"/>
          <c:tx>
            <c:strRef>
              <c:f>'Chart 1'!$S$5</c:f>
              <c:strCache>
                <c:ptCount val="1"/>
                <c:pt idx="0">
                  <c:v>HICPX Q3 2024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A-9264-4E47-9102-1E8121742875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B-9264-4E47-9102-1E8121742875}"/>
              </c:ext>
            </c:extLst>
          </c:dPt>
          <c:cat>
            <c:strRef>
              <c:f>'Chart 1'!$K$3:$M$3</c:f>
              <c:strCache>
                <c:ptCount val="3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</c:strCache>
            </c:strRef>
          </c:cat>
          <c:val>
            <c:numRef>
              <c:f>'Chart 1'!$N$5:$P$5</c:f>
              <c:numCache>
                <c:formatCode>0.0</c:formatCode>
                <c:ptCount val="3"/>
                <c:pt idx="0">
                  <c:v>2.7</c:v>
                </c:pt>
                <c:pt idx="1">
                  <c:v>2.2000000000000002</c:v>
                </c:pt>
                <c:pt idx="2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264-4E47-9102-1E8121742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624896"/>
        <c:axId val="258655744"/>
      </c:lineChart>
      <c:dateAx>
        <c:axId val="25862489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@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655744"/>
        <c:crosses val="autoZero"/>
        <c:auto val="0"/>
        <c:lblOffset val="100"/>
        <c:baseTimeUnit val="days"/>
      </c:dateAx>
      <c:valAx>
        <c:axId val="258655744"/>
        <c:scaling>
          <c:orientation val="minMax"/>
          <c:max val="2.8"/>
          <c:min val="1.8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624896"/>
        <c:crosses val="autoZero"/>
        <c:crossBetween val="between"/>
        <c:majorUnit val="0.2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span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0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1747648813155261"/>
          <c:w val="0.98596565984826112"/>
          <c:h val="0.876649201752978"/>
        </c:manualLayout>
      </c:layout>
      <c:lineChart>
        <c:grouping val="standard"/>
        <c:varyColors val="0"/>
        <c:ser>
          <c:idx val="3"/>
          <c:order val="0"/>
          <c:tx>
            <c:strRef>
              <c:f>'Chart 8'!$A$5</c:f>
              <c:strCache>
                <c:ptCount val="1"/>
                <c:pt idx="0">
                  <c:v>Q1 2022 SPF</c:v>
                </c:pt>
              </c:strCache>
            </c:strRef>
          </c:tx>
          <c:spPr>
            <a:ln w="25400" cap="rnd" cmpd="sng" algn="ctr">
              <a:solidFill>
                <a:srgbClr val="003299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003299"/>
              </a:solidFill>
              <a:ln w="25400" cap="rnd" cmpd="sng" algn="ctr">
                <a:solidFill>
                  <a:srgbClr val="003299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cat>
            <c:numRef>
              <c:f>'Chart 8'!$B$1:$I$1</c:f>
              <c:numCache>
                <c:formatCode>General</c:formatCode>
                <c:ptCount val="8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</c:numCache>
            </c:numRef>
          </c:cat>
          <c:val>
            <c:numRef>
              <c:f>'Chart 8'!$B$5:$I$5</c:f>
              <c:numCache>
                <c:formatCode>0.0</c:formatCode>
                <c:ptCount val="8"/>
                <c:pt idx="0">
                  <c:v>100</c:v>
                </c:pt>
                <c:pt idx="1">
                  <c:v>102.64831704699074</c:v>
                </c:pt>
                <c:pt idx="2">
                  <c:v>104.4236495322135</c:v>
                </c:pt>
                <c:pt idx="3">
                  <c:v>106.10394012668465</c:v>
                </c:pt>
                <c:pt idx="4">
                  <c:v>107.68349824708736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AA-4619-B63C-8BAF42D0AD28}"/>
            </c:ext>
          </c:extLst>
        </c:ser>
        <c:ser>
          <c:idx val="1"/>
          <c:order val="1"/>
          <c:tx>
            <c:strRef>
              <c:f>'Chart 8'!$A$4</c:f>
              <c:strCache>
                <c:ptCount val="1"/>
                <c:pt idx="0">
                  <c:v>Q2 2024 SPF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5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cat>
            <c:numRef>
              <c:f>'Chart 8'!$B$1:$I$1</c:f>
              <c:numCache>
                <c:formatCode>General</c:formatCode>
                <c:ptCount val="8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</c:numCache>
            </c:numRef>
          </c:cat>
          <c:val>
            <c:numRef>
              <c:f>'Chart 8'!$B$4:$I$4</c:f>
              <c:numCache>
                <c:formatCode>0.0</c:formatCode>
                <c:ptCount val="8"/>
                <c:pt idx="0">
                  <c:v>100</c:v>
                </c:pt>
                <c:pt idx="1">
                  <c:v>100.52645150132338</c:v>
                </c:pt>
                <c:pt idx="2">
                  <c:v>101.0629806054082</c:v>
                </c:pt>
                <c:pt idx="3">
                  <c:v>102.46089393607969</c:v>
                </c:pt>
                <c:pt idx="4">
                  <c:v>103.90772076424432</c:v>
                </c:pt>
                <c:pt idx="5">
                  <c:v>105.3265460781713</c:v>
                </c:pt>
                <c:pt idx="6">
                  <c:v>106.71565183402294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AA-4619-B63C-8BAF42D0AD28}"/>
            </c:ext>
          </c:extLst>
        </c:ser>
        <c:ser>
          <c:idx val="2"/>
          <c:order val="2"/>
          <c:tx>
            <c:strRef>
              <c:f>'Chart 8'!$A$3</c:f>
              <c:strCache>
                <c:ptCount val="1"/>
                <c:pt idx="0">
                  <c:v>June 2024 Eurosystem staff macroeconomic projections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cat>
            <c:numRef>
              <c:f>'Chart 8'!$B$1:$I$1</c:f>
              <c:numCache>
                <c:formatCode>General</c:formatCode>
                <c:ptCount val="8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</c:numCache>
            </c:numRef>
          </c:cat>
          <c:val>
            <c:numRef>
              <c:f>'Chart 8'!$B$3:$I$3</c:f>
              <c:numCache>
                <c:formatCode>0.0</c:formatCode>
                <c:ptCount val="8"/>
                <c:pt idx="0">
                  <c:v>100.00000000000003</c:v>
                </c:pt>
                <c:pt idx="1">
                  <c:v>100.5674481148633</c:v>
                </c:pt>
                <c:pt idx="2">
                  <c:v>101.44907226668981</c:v>
                </c:pt>
                <c:pt idx="3">
                  <c:v>102.91406857744552</c:v>
                </c:pt>
                <c:pt idx="4">
                  <c:v>104.54227282081614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AA-4619-B63C-8BAF42D0AD28}"/>
            </c:ext>
          </c:extLst>
        </c:ser>
        <c:ser>
          <c:idx val="0"/>
          <c:order val="3"/>
          <c:tx>
            <c:strRef>
              <c:f>'Chart 8'!$A$2</c:f>
              <c:strCache>
                <c:ptCount val="1"/>
                <c:pt idx="0">
                  <c:v>Q3 2024 SPF</c:v>
                </c:pt>
              </c:strCache>
            </c:strRef>
          </c:tx>
          <c:spPr>
            <a:ln w="25400" cap="rnd" cmpd="sng" algn="ctr">
              <a:solidFill>
                <a:srgbClr val="65B8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65B800"/>
              </a:solidFill>
              <a:ln w="25400" cap="rnd" cmpd="sng" algn="ctr">
                <a:solidFill>
                  <a:srgbClr val="65B8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cat>
            <c:numRef>
              <c:f>'Chart 8'!$B$1:$I$1</c:f>
              <c:numCache>
                <c:formatCode>General</c:formatCode>
                <c:ptCount val="8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</c:numCache>
            </c:numRef>
          </c:cat>
          <c:val>
            <c:numRef>
              <c:f>'Chart 8'!$B$2:$I$2</c:f>
              <c:numCache>
                <c:formatCode>0.0</c:formatCode>
                <c:ptCount val="8"/>
                <c:pt idx="0">
                  <c:v>100</c:v>
                </c:pt>
                <c:pt idx="1">
                  <c:v>100.56350104559361</c:v>
                </c:pt>
                <c:pt idx="2">
                  <c:v>101.27936126894443</c:v>
                </c:pt>
                <c:pt idx="3">
                  <c:v>102.62261785919787</c:v>
                </c:pt>
                <c:pt idx="4">
                  <c:v>104.03980596392594</c:v>
                </c:pt>
                <c:pt idx="5">
                  <c:v>105.44740410630335</c:v>
                </c:pt>
                <c:pt idx="6">
                  <c:v>106.84449079136482</c:v>
                </c:pt>
                <c:pt idx="7">
                  <c:v>108.2301406372176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0AA-4619-B63C-8BAF42D0A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7140480"/>
        <c:axId val="267163136"/>
      </c:lineChart>
      <c:catAx>
        <c:axId val="26714048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7163136"/>
        <c:crosses val="autoZero"/>
        <c:auto val="1"/>
        <c:lblAlgn val="ctr"/>
        <c:lblOffset val="100"/>
        <c:noMultiLvlLbl val="0"/>
      </c:catAx>
      <c:valAx>
        <c:axId val="267163136"/>
        <c:scaling>
          <c:orientation val="minMax"/>
          <c:max val="109"/>
          <c:min val="10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7140480"/>
        <c:crosses val="autoZero"/>
        <c:crossBetween val="midCat"/>
        <c:majorUnit val="1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span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000">
          <a:solidFill>
            <a:srgbClr val="535353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1.1198208286674132E-2"/>
          <c:y val="0.20066881780921261"/>
          <c:w val="0.98600223964165734"/>
          <c:h val="0.794037176778935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9'!$N$4</c:f>
              <c:strCache>
                <c:ptCount val="1"/>
                <c:pt idx="0">
                  <c:v>Q1 2024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9'!$K$5:$K$16</c:f>
              <c:strCache>
                <c:ptCount val="12"/>
                <c:pt idx="0">
                  <c:v>≤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9'!$N$5:$N$16</c:f>
              <c:numCache>
                <c:formatCode>0.0</c:formatCode>
                <c:ptCount val="12"/>
                <c:pt idx="0">
                  <c:v>2.1622331530398302</c:v>
                </c:pt>
                <c:pt idx="1">
                  <c:v>3.3696604795948799</c:v>
                </c:pt>
                <c:pt idx="2">
                  <c:v>9.2612475358377004</c:v>
                </c:pt>
                <c:pt idx="3">
                  <c:v>24.253735209425098</c:v>
                </c:pt>
                <c:pt idx="4">
                  <c:v>29.598314557159899</c:v>
                </c:pt>
                <c:pt idx="5">
                  <c:v>19.721745314727698</c:v>
                </c:pt>
                <c:pt idx="6">
                  <c:v>7.5894556714394001</c:v>
                </c:pt>
                <c:pt idx="7">
                  <c:v>2.4132615280330598</c:v>
                </c:pt>
                <c:pt idx="8">
                  <c:v>0.99878259030330596</c:v>
                </c:pt>
                <c:pt idx="9">
                  <c:v>0.36064056743663803</c:v>
                </c:pt>
                <c:pt idx="10">
                  <c:v>0.186111997051469</c:v>
                </c:pt>
                <c:pt idx="11">
                  <c:v>8.4811395950973006E-2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E7-4B2F-916C-F06999C6C8C1}"/>
            </c:ext>
          </c:extLst>
        </c:ser>
        <c:ser>
          <c:idx val="1"/>
          <c:order val="1"/>
          <c:tx>
            <c:strRef>
              <c:f>'Chart 9'!$M$4</c:f>
              <c:strCache>
                <c:ptCount val="1"/>
                <c:pt idx="0">
                  <c:v>Q2 2024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9'!$K$5:$K$16</c:f>
              <c:strCache>
                <c:ptCount val="12"/>
                <c:pt idx="0">
                  <c:v>≤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9'!$M$5:$M$16</c:f>
              <c:numCache>
                <c:formatCode>0.0</c:formatCode>
                <c:ptCount val="12"/>
                <c:pt idx="0">
                  <c:v>1.6718914395918401</c:v>
                </c:pt>
                <c:pt idx="1">
                  <c:v>3.1661548026530602</c:v>
                </c:pt>
                <c:pt idx="2">
                  <c:v>9.3552853795918391</c:v>
                </c:pt>
                <c:pt idx="3">
                  <c:v>27.165043821836701</c:v>
                </c:pt>
                <c:pt idx="4">
                  <c:v>35.809466924081597</c:v>
                </c:pt>
                <c:pt idx="5">
                  <c:v>15.7845955438776</c:v>
                </c:pt>
                <c:pt idx="6">
                  <c:v>4.4325342404081596</c:v>
                </c:pt>
                <c:pt idx="7">
                  <c:v>1.5281324144898001</c:v>
                </c:pt>
                <c:pt idx="8">
                  <c:v>0.58637462367346904</c:v>
                </c:pt>
                <c:pt idx="9">
                  <c:v>0.246419989387755</c:v>
                </c:pt>
                <c:pt idx="10">
                  <c:v>0.17254525775510199</c:v>
                </c:pt>
                <c:pt idx="11">
                  <c:v>8.1555562857142896E-2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E7-4B2F-916C-F06999C6C8C1}"/>
            </c:ext>
          </c:extLst>
        </c:ser>
        <c:ser>
          <c:idx val="2"/>
          <c:order val="2"/>
          <c:tx>
            <c:strRef>
              <c:f>'Chart 9'!$L$4</c:f>
              <c:strCache>
                <c:ptCount val="1"/>
                <c:pt idx="0">
                  <c:v>Q3 2024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9'!$K$5:$K$16</c:f>
              <c:strCache>
                <c:ptCount val="12"/>
                <c:pt idx="0">
                  <c:v>≤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9'!$L$5:$L$16</c:f>
              <c:numCache>
                <c:formatCode>0.0</c:formatCode>
                <c:ptCount val="12"/>
                <c:pt idx="0">
                  <c:v>1.28922634644444</c:v>
                </c:pt>
                <c:pt idx="1">
                  <c:v>2.2260356457777801</c:v>
                </c:pt>
                <c:pt idx="2">
                  <c:v>4.7432245275555598</c:v>
                </c:pt>
                <c:pt idx="3">
                  <c:v>18.531038546222199</c:v>
                </c:pt>
                <c:pt idx="4">
                  <c:v>44.147090315555602</c:v>
                </c:pt>
                <c:pt idx="5">
                  <c:v>20.2594702697778</c:v>
                </c:pt>
                <c:pt idx="6">
                  <c:v>5.4386759384444403</c:v>
                </c:pt>
                <c:pt idx="7">
                  <c:v>2.0461896359999998</c:v>
                </c:pt>
                <c:pt idx="8">
                  <c:v>0.73289715333333305</c:v>
                </c:pt>
                <c:pt idx="9">
                  <c:v>0.26651444888888898</c:v>
                </c:pt>
                <c:pt idx="10">
                  <c:v>0.22156877933333299</c:v>
                </c:pt>
                <c:pt idx="11">
                  <c:v>9.8068392222222203E-2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E7-4B2F-916C-F06999C6C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38597120"/>
        <c:axId val="438598656"/>
      </c:barChart>
      <c:catAx>
        <c:axId val="43859712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598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8598656"/>
        <c:scaling>
          <c:orientation val="minMax"/>
          <c:max val="45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597120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1.1198208286674132E-2"/>
          <c:y val="0.20066881780921261"/>
          <c:w val="0.98600223964165734"/>
          <c:h val="0.794037176778935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9'!$N$20</c:f>
              <c:strCache>
                <c:ptCount val="1"/>
                <c:pt idx="0">
                  <c:v>Q1 2024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9'!$K$21:$K$32</c:f>
              <c:strCache>
                <c:ptCount val="12"/>
                <c:pt idx="0">
                  <c:v>≤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9'!$N$21:$N$32</c:f>
              <c:numCache>
                <c:formatCode>0.0</c:formatCode>
                <c:ptCount val="12"/>
                <c:pt idx="0">
                  <c:v>1.2407238390195101</c:v>
                </c:pt>
                <c:pt idx="1">
                  <c:v>1.3957880081176399</c:v>
                </c:pt>
                <c:pt idx="2">
                  <c:v>3.85717541859582</c:v>
                </c:pt>
                <c:pt idx="3">
                  <c:v>7.9596362662419704</c:v>
                </c:pt>
                <c:pt idx="4">
                  <c:v>13.9250417079214</c:v>
                </c:pt>
                <c:pt idx="5">
                  <c:v>28.303134025132099</c:v>
                </c:pt>
                <c:pt idx="6">
                  <c:v>23.549198331097301</c:v>
                </c:pt>
                <c:pt idx="7">
                  <c:v>11.528711971108599</c:v>
                </c:pt>
                <c:pt idx="8">
                  <c:v>4.5103106487071596</c:v>
                </c:pt>
                <c:pt idx="9">
                  <c:v>1.9879393050927401</c:v>
                </c:pt>
                <c:pt idx="10">
                  <c:v>0.96075591164933005</c:v>
                </c:pt>
                <c:pt idx="11">
                  <c:v>0.78158456731643899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9E-48D1-9EDB-B7067C716149}"/>
            </c:ext>
          </c:extLst>
        </c:ser>
        <c:ser>
          <c:idx val="1"/>
          <c:order val="1"/>
          <c:tx>
            <c:strRef>
              <c:f>'Chart 9'!$M$20</c:f>
              <c:strCache>
                <c:ptCount val="1"/>
                <c:pt idx="0">
                  <c:v>Q2 2024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9'!$K$21:$K$32</c:f>
              <c:strCache>
                <c:ptCount val="12"/>
                <c:pt idx="0">
                  <c:v>≤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9'!$M$21:$M$32</c:f>
              <c:numCache>
                <c:formatCode>0.0</c:formatCode>
                <c:ptCount val="12"/>
                <c:pt idx="0">
                  <c:v>1.2633001875000001</c:v>
                </c:pt>
                <c:pt idx="1">
                  <c:v>1.29517045375</c:v>
                </c:pt>
                <c:pt idx="2">
                  <c:v>3.0577828118750001</c:v>
                </c:pt>
                <c:pt idx="3">
                  <c:v>6.44683816854167</c:v>
                </c:pt>
                <c:pt idx="4">
                  <c:v>13.7283054239583</c:v>
                </c:pt>
                <c:pt idx="5">
                  <c:v>28.975708711875001</c:v>
                </c:pt>
                <c:pt idx="6">
                  <c:v>25.952001864374999</c:v>
                </c:pt>
                <c:pt idx="7">
                  <c:v>11.8720708752083</c:v>
                </c:pt>
                <c:pt idx="8">
                  <c:v>4.2732836912499996</c:v>
                </c:pt>
                <c:pt idx="9">
                  <c:v>1.67554293604167</c:v>
                </c:pt>
                <c:pt idx="10">
                  <c:v>0.81268284479166697</c:v>
                </c:pt>
                <c:pt idx="11">
                  <c:v>0.64731203145833305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9E-48D1-9EDB-B7067C716149}"/>
            </c:ext>
          </c:extLst>
        </c:ser>
        <c:ser>
          <c:idx val="2"/>
          <c:order val="2"/>
          <c:tx>
            <c:strRef>
              <c:f>'Chart 9'!$L$20</c:f>
              <c:strCache>
                <c:ptCount val="1"/>
                <c:pt idx="0">
                  <c:v>Q3 2024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9'!$K$21:$K$32</c:f>
              <c:strCache>
                <c:ptCount val="12"/>
                <c:pt idx="0">
                  <c:v>≤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9'!$L$21:$L$32</c:f>
              <c:numCache>
                <c:formatCode>0.0</c:formatCode>
                <c:ptCount val="12"/>
                <c:pt idx="0">
                  <c:v>2.0152363388888901</c:v>
                </c:pt>
                <c:pt idx="1">
                  <c:v>1.59894145111111</c:v>
                </c:pt>
                <c:pt idx="2">
                  <c:v>3.161851462</c:v>
                </c:pt>
                <c:pt idx="3">
                  <c:v>6.0329582371111101</c:v>
                </c:pt>
                <c:pt idx="4">
                  <c:v>12.5066388924444</c:v>
                </c:pt>
                <c:pt idx="5">
                  <c:v>30.2201223126667</c:v>
                </c:pt>
                <c:pt idx="6">
                  <c:v>26.154212217111098</c:v>
                </c:pt>
                <c:pt idx="7">
                  <c:v>11.092699052</c:v>
                </c:pt>
                <c:pt idx="8">
                  <c:v>4.3014826862222204</c:v>
                </c:pt>
                <c:pt idx="9">
                  <c:v>1.5749029504444401</c:v>
                </c:pt>
                <c:pt idx="10">
                  <c:v>0.72624394422222205</c:v>
                </c:pt>
                <c:pt idx="11">
                  <c:v>0.614710455111111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9E-48D1-9EDB-B7067C716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38794880"/>
        <c:axId val="438804864"/>
      </c:barChart>
      <c:catAx>
        <c:axId val="43879488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804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8804864"/>
        <c:scaling>
          <c:orientation val="minMax"/>
          <c:max val="35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794880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1.1198208286674132E-2"/>
          <c:y val="0.20066881780921261"/>
          <c:w val="0.98600223964165734"/>
          <c:h val="0.79403717677893515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'Chart 9'!$N$37</c:f>
              <c:strCache>
                <c:ptCount val="1"/>
                <c:pt idx="0">
                  <c:v>Q1 2024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prstClr val="black"/>
                  </a:solidFill>
                </a14:hiddenLine>
              </a:ext>
            </a:extLst>
          </c:spPr>
          <c:invertIfNegative val="0"/>
          <c:cat>
            <c:strRef>
              <c:f>'Chart 9'!$K$38:$K$49</c:f>
              <c:strCache>
                <c:ptCount val="12"/>
                <c:pt idx="0">
                  <c:v>≤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9'!$N$38:$N$49</c:f>
              <c:numCache>
                <c:formatCode>0.0</c:formatCode>
                <c:ptCount val="12"/>
                <c:pt idx="0">
                  <c:v>1.0594569998246099</c:v>
                </c:pt>
                <c:pt idx="1">
                  <c:v>1.2140319389496701</c:v>
                </c:pt>
                <c:pt idx="2">
                  <c:v>2.47476795700062</c:v>
                </c:pt>
                <c:pt idx="3">
                  <c:v>6.1965331983906502</c:v>
                </c:pt>
                <c:pt idx="4">
                  <c:v>11.446686988461501</c:v>
                </c:pt>
                <c:pt idx="5">
                  <c:v>26.671571122883901</c:v>
                </c:pt>
                <c:pt idx="6">
                  <c:v>27.319430774387399</c:v>
                </c:pt>
                <c:pt idx="7">
                  <c:v>13.038861659133101</c:v>
                </c:pt>
                <c:pt idx="8">
                  <c:v>6.1825208742286799</c:v>
                </c:pt>
                <c:pt idx="9">
                  <c:v>2.4543912593113402</c:v>
                </c:pt>
                <c:pt idx="10">
                  <c:v>1.2862612569007901</c:v>
                </c:pt>
                <c:pt idx="11">
                  <c:v>0.65548597052774005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BF-4A1B-8732-11403253B63F}"/>
            </c:ext>
          </c:extLst>
        </c:ser>
        <c:ser>
          <c:idx val="0"/>
          <c:order val="1"/>
          <c:tx>
            <c:strRef>
              <c:f>'Chart 9'!$M$37</c:f>
              <c:strCache>
                <c:ptCount val="1"/>
                <c:pt idx="0">
                  <c:v>Q2 2024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9'!$K$38:$K$49</c:f>
              <c:strCache>
                <c:ptCount val="12"/>
                <c:pt idx="0">
                  <c:v>≤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9'!$M$38:$M$49</c:f>
              <c:numCache>
                <c:formatCode>0.0</c:formatCode>
                <c:ptCount val="12"/>
                <c:pt idx="0">
                  <c:v>1.1737457577499999</c:v>
                </c:pt>
                <c:pt idx="1">
                  <c:v>1.2676569355</c:v>
                </c:pt>
                <c:pt idx="2">
                  <c:v>2.6709384267499998</c:v>
                </c:pt>
                <c:pt idx="3">
                  <c:v>6.3767574467500001</c:v>
                </c:pt>
                <c:pt idx="4">
                  <c:v>12.1996657315</c:v>
                </c:pt>
                <c:pt idx="5">
                  <c:v>25.682313614000002</c:v>
                </c:pt>
                <c:pt idx="6">
                  <c:v>27.64629578025</c:v>
                </c:pt>
                <c:pt idx="7">
                  <c:v>13.705374877000001</c:v>
                </c:pt>
                <c:pt idx="8">
                  <c:v>5.7419075417499998</c:v>
                </c:pt>
                <c:pt idx="9">
                  <c:v>2.0415342905</c:v>
                </c:pt>
                <c:pt idx="10">
                  <c:v>0.98375543524999998</c:v>
                </c:pt>
                <c:pt idx="11">
                  <c:v>0.51005416275000004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BF-4A1B-8732-11403253B63F}"/>
            </c:ext>
          </c:extLst>
        </c:ser>
        <c:ser>
          <c:idx val="1"/>
          <c:order val="2"/>
          <c:tx>
            <c:strRef>
              <c:f>'Chart 9'!$L$37</c:f>
              <c:strCache>
                <c:ptCount val="1"/>
                <c:pt idx="0">
                  <c:v>Q3 2024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9'!$K$38:$K$49</c:f>
              <c:strCache>
                <c:ptCount val="12"/>
                <c:pt idx="0">
                  <c:v>≤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9'!$L$38:$L$49</c:f>
              <c:numCache>
                <c:formatCode>0.0</c:formatCode>
                <c:ptCount val="12"/>
                <c:pt idx="0">
                  <c:v>1.20776236</c:v>
                </c:pt>
                <c:pt idx="1">
                  <c:v>1.3958127736842101</c:v>
                </c:pt>
                <c:pt idx="2">
                  <c:v>2.9255928473684198</c:v>
                </c:pt>
                <c:pt idx="3">
                  <c:v>6.1391487697368401</c:v>
                </c:pt>
                <c:pt idx="4">
                  <c:v>11.5479437597368</c:v>
                </c:pt>
                <c:pt idx="5">
                  <c:v>27.4193593865789</c:v>
                </c:pt>
                <c:pt idx="6">
                  <c:v>28.279073550526299</c:v>
                </c:pt>
                <c:pt idx="7">
                  <c:v>12.619061431578899</c:v>
                </c:pt>
                <c:pt idx="8">
                  <c:v>5.1817098160526296</c:v>
                </c:pt>
                <c:pt idx="9">
                  <c:v>1.9465037055263199</c:v>
                </c:pt>
                <c:pt idx="10">
                  <c:v>0.91460024552631602</c:v>
                </c:pt>
                <c:pt idx="11">
                  <c:v>0.42343135421052602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BF-4A1B-8732-11403253B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38870016"/>
        <c:axId val="438871552"/>
      </c:barChart>
      <c:catAx>
        <c:axId val="43887001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871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8871552"/>
        <c:scaling>
          <c:orientation val="minMax"/>
          <c:max val="3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870016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516457839186677E-2"/>
          <c:y val="0.17475414107148987"/>
          <c:w val="0.92908712558746509"/>
          <c:h val="0.715054496932099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10'!$N$4</c:f>
              <c:strCache>
                <c:ptCount val="1"/>
                <c:pt idx="0">
                  <c:v>Q1 2024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10'!$K$5:$K$16</c:f>
              <c:strCache>
                <c:ptCount val="12"/>
                <c:pt idx="0">
                  <c:v>≤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10'!$N$5:$N$16</c:f>
              <c:numCache>
                <c:formatCode>0.0</c:formatCode>
                <c:ptCount val="12"/>
                <c:pt idx="0">
                  <c:v>1.5902268620011299</c:v>
                </c:pt>
                <c:pt idx="1">
                  <c:v>1.5903098551033099</c:v>
                </c:pt>
                <c:pt idx="2">
                  <c:v>3.3913132218072599</c:v>
                </c:pt>
                <c:pt idx="3">
                  <c:v>7.6116377538017197</c:v>
                </c:pt>
                <c:pt idx="4">
                  <c:v>15.6896403560223</c:v>
                </c:pt>
                <c:pt idx="5">
                  <c:v>24.385303430830099</c:v>
                </c:pt>
                <c:pt idx="6">
                  <c:v>23.611122341571399</c:v>
                </c:pt>
                <c:pt idx="7">
                  <c:v>11.768928176610499</c:v>
                </c:pt>
                <c:pt idx="8">
                  <c:v>5.2277411313752298</c:v>
                </c:pt>
                <c:pt idx="9">
                  <c:v>2.4468077895564102</c:v>
                </c:pt>
                <c:pt idx="10">
                  <c:v>1.41505521969907</c:v>
                </c:pt>
                <c:pt idx="11">
                  <c:v>1.2719138616216299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88-4A13-86D2-31DB01E211D5}"/>
            </c:ext>
          </c:extLst>
        </c:ser>
        <c:ser>
          <c:idx val="1"/>
          <c:order val="1"/>
          <c:tx>
            <c:strRef>
              <c:f>'Chart 10'!$M$4</c:f>
              <c:strCache>
                <c:ptCount val="1"/>
                <c:pt idx="0">
                  <c:v>Q2 2024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10'!$K$5:$K$16</c:f>
              <c:strCache>
                <c:ptCount val="12"/>
                <c:pt idx="0">
                  <c:v>≤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10'!$M$5:$M$16</c:f>
              <c:numCache>
                <c:formatCode>0.0</c:formatCode>
                <c:ptCount val="12"/>
                <c:pt idx="0">
                  <c:v>1.58208154486487</c:v>
                </c:pt>
                <c:pt idx="1">
                  <c:v>1.31319638054054</c:v>
                </c:pt>
                <c:pt idx="2">
                  <c:v>2.8606172567567598</c:v>
                </c:pt>
                <c:pt idx="3">
                  <c:v>6.8305250697297302</c:v>
                </c:pt>
                <c:pt idx="4">
                  <c:v>13.9923632110811</c:v>
                </c:pt>
                <c:pt idx="5">
                  <c:v>25.396622505675701</c:v>
                </c:pt>
                <c:pt idx="6">
                  <c:v>25.246122344864901</c:v>
                </c:pt>
                <c:pt idx="7">
                  <c:v>13.0371877886486</c:v>
                </c:pt>
                <c:pt idx="8">
                  <c:v>5.32692971054054</c:v>
                </c:pt>
                <c:pt idx="9">
                  <c:v>2.13484838216216</c:v>
                </c:pt>
                <c:pt idx="10">
                  <c:v>1.11002379540541</c:v>
                </c:pt>
                <c:pt idx="11">
                  <c:v>1.16948200972973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88-4A13-86D2-31DB01E211D5}"/>
            </c:ext>
          </c:extLst>
        </c:ser>
        <c:ser>
          <c:idx val="2"/>
          <c:order val="2"/>
          <c:tx>
            <c:strRef>
              <c:f>'Chart 10'!$L$4</c:f>
              <c:strCache>
                <c:ptCount val="1"/>
                <c:pt idx="0">
                  <c:v>Q3 2024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10'!$K$5:$K$16</c:f>
              <c:strCache>
                <c:ptCount val="12"/>
                <c:pt idx="0">
                  <c:v>≤ -1.0</c:v>
                </c:pt>
                <c:pt idx="1">
                  <c:v>-0.5  to     -0.9</c:v>
                </c:pt>
                <c:pt idx="2">
                  <c:v>0.0  to      -0.4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'Chart 10'!$L$5:$L$16</c:f>
              <c:numCache>
                <c:formatCode>0.0</c:formatCode>
                <c:ptCount val="12"/>
                <c:pt idx="0">
                  <c:v>2.3611817079411801</c:v>
                </c:pt>
                <c:pt idx="1">
                  <c:v>1.1171395879411801</c:v>
                </c:pt>
                <c:pt idx="2">
                  <c:v>3.0001931773529402</c:v>
                </c:pt>
                <c:pt idx="3">
                  <c:v>7.2176936567647099</c:v>
                </c:pt>
                <c:pt idx="4">
                  <c:v>14.733398728235301</c:v>
                </c:pt>
                <c:pt idx="5">
                  <c:v>26.733657612941201</c:v>
                </c:pt>
                <c:pt idx="6">
                  <c:v>24.0361042429412</c:v>
                </c:pt>
                <c:pt idx="7">
                  <c:v>11.798195169705901</c:v>
                </c:pt>
                <c:pt idx="8">
                  <c:v>4.8578838847058803</c:v>
                </c:pt>
                <c:pt idx="9">
                  <c:v>1.7511871247058799</c:v>
                </c:pt>
                <c:pt idx="10">
                  <c:v>0.93665223676470599</c:v>
                </c:pt>
                <c:pt idx="11">
                  <c:v>1.4567128702941201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88-4A13-86D2-31DB01E21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39141888"/>
        <c:axId val="439143424"/>
      </c:barChart>
      <c:catAx>
        <c:axId val="43914188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143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9143424"/>
        <c:scaling>
          <c:orientation val="minMax"/>
          <c:max val="3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141888"/>
        <c:crosses val="autoZero"/>
        <c:crossBetween val="between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xMode val="edge"/>
          <c:yMode val="edge"/>
          <c:x val="0"/>
          <c:y val="0.121441500960694"/>
          <c:w val="0.98608985950758099"/>
          <c:h val="0.87257495237918503"/>
        </c:manualLayout>
      </c:layout>
      <c:lineChart>
        <c:grouping val="standard"/>
        <c:varyColors val="0"/>
        <c:ser>
          <c:idx val="3"/>
          <c:order val="0"/>
          <c:tx>
            <c:strRef>
              <c:f>'Chart 11'!$J$4</c:f>
              <c:strCache>
                <c:ptCount val="1"/>
                <c:pt idx="0">
                  <c:v>Q2 2024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7A9D-421A-9423-96D8359A6471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4-7A9D-421A-9423-96D8359A6471}"/>
              </c:ext>
            </c:extLst>
          </c:dPt>
          <c:cat>
            <c:strRef>
              <c:f>'Chart 11'!$K$3:$P$3</c:f>
              <c:strCache>
                <c:ptCount val="6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</c:strCache>
            </c:strRef>
          </c:cat>
          <c:val>
            <c:numRef>
              <c:f>'Chart 11'!$K$4:$P$4</c:f>
              <c:numCache>
                <c:formatCode>0.0</c:formatCode>
                <c:ptCount val="6"/>
                <c:pt idx="0">
                  <c:v>6.6</c:v>
                </c:pt>
                <c:pt idx="1">
                  <c:v>6.6</c:v>
                </c:pt>
                <c:pt idx="2">
                  <c:v>6.5</c:v>
                </c:pt>
                <c:pt idx="3">
                  <c:v>#N/A</c:v>
                </c:pt>
                <c:pt idx="4">
                  <c:v>6.4</c:v>
                </c:pt>
                <c:pt idx="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A9D-421A-9423-96D8359A6471}"/>
            </c:ext>
          </c:extLst>
        </c:ser>
        <c:ser>
          <c:idx val="1"/>
          <c:order val="1"/>
          <c:tx>
            <c:strRef>
              <c:f>'Chart 11'!$J$5</c:f>
              <c:strCache>
                <c:ptCount val="1"/>
                <c:pt idx="0">
                  <c:v>Q3 2024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0-7A9D-421A-9423-96D8359A6471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1-7A9D-421A-9423-96D8359A6471}"/>
              </c:ext>
            </c:extLst>
          </c:dPt>
          <c:cat>
            <c:strRef>
              <c:f>'Chart 11'!$K$3:$P$3</c:f>
              <c:strCache>
                <c:ptCount val="6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</c:strCache>
            </c:strRef>
          </c:cat>
          <c:val>
            <c:numRef>
              <c:f>'Chart 11'!$K$5:$P$5</c:f>
              <c:numCache>
                <c:formatCode>0.0</c:formatCode>
                <c:ptCount val="6"/>
                <c:pt idx="0">
                  <c:v>6.5</c:v>
                </c:pt>
                <c:pt idx="1">
                  <c:v>6.5</c:v>
                </c:pt>
                <c:pt idx="2">
                  <c:v>6.4</c:v>
                </c:pt>
                <c:pt idx="3">
                  <c:v>#N/A</c:v>
                </c:pt>
                <c:pt idx="4">
                  <c:v>#N/A</c:v>
                </c:pt>
                <c:pt idx="5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9D-421A-9423-96D8359A6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624896"/>
        <c:axId val="258655744"/>
      </c:lineChart>
      <c:dateAx>
        <c:axId val="25862489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@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655744"/>
        <c:crosses val="autoZero"/>
        <c:auto val="0"/>
        <c:lblOffset val="100"/>
        <c:baseTimeUnit val="days"/>
      </c:dateAx>
      <c:valAx>
        <c:axId val="258655744"/>
        <c:scaling>
          <c:orientation val="minMax"/>
          <c:max val="6.7"/>
          <c:min val="6.4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624896"/>
        <c:crosses val="autoZero"/>
        <c:crossBetween val="between"/>
        <c:majorUnit val="0.1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span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0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1.1198208286674132E-2"/>
          <c:y val="0.20066881780921261"/>
          <c:w val="0.98600223964165734"/>
          <c:h val="0.794037176778935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12'!$M$2</c:f>
              <c:strCache>
                <c:ptCount val="1"/>
                <c:pt idx="0">
                  <c:v>Q1 2024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12'!$J$3:$J$16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 10.0</c:v>
                </c:pt>
              </c:strCache>
            </c:strRef>
          </c:cat>
          <c:val>
            <c:numRef>
              <c:f>'Chart 12'!$M$3:$M$16</c:f>
              <c:numCache>
                <c:formatCode>0.0</c:formatCode>
                <c:ptCount val="14"/>
                <c:pt idx="0">
                  <c:v>0.40669670046511602</c:v>
                </c:pt>
                <c:pt idx="1">
                  <c:v>0.43599985046511602</c:v>
                </c:pt>
                <c:pt idx="2">
                  <c:v>0.76623228116279096</c:v>
                </c:pt>
                <c:pt idx="3">
                  <c:v>1.39892015674419</c:v>
                </c:pt>
                <c:pt idx="4">
                  <c:v>4.6367951506976803</c:v>
                </c:pt>
                <c:pt idx="5">
                  <c:v>24.840610625814001</c:v>
                </c:pt>
                <c:pt idx="6">
                  <c:v>41.225720106744198</c:v>
                </c:pt>
                <c:pt idx="7">
                  <c:v>17.926185634418601</c:v>
                </c:pt>
                <c:pt idx="8">
                  <c:v>4.98000393255814</c:v>
                </c:pt>
                <c:pt idx="9">
                  <c:v>1.9027326127907001</c:v>
                </c:pt>
                <c:pt idx="10">
                  <c:v>0.77214531255813901</c:v>
                </c:pt>
                <c:pt idx="11">
                  <c:v>0.39578551302325599</c:v>
                </c:pt>
                <c:pt idx="12">
                  <c:v>0.183262697906977</c:v>
                </c:pt>
                <c:pt idx="13">
                  <c:v>0.1289094244186047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73-4A02-BF40-0E69C1AF7106}"/>
            </c:ext>
          </c:extLst>
        </c:ser>
        <c:ser>
          <c:idx val="1"/>
          <c:order val="1"/>
          <c:tx>
            <c:strRef>
              <c:f>'Chart 12'!$L$2</c:f>
              <c:strCache>
                <c:ptCount val="1"/>
                <c:pt idx="0">
                  <c:v>Q2 2024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12'!$J$3:$J$16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 10.0</c:v>
                </c:pt>
              </c:strCache>
            </c:strRef>
          </c:cat>
          <c:val>
            <c:numRef>
              <c:f>'Chart 12'!$L$3:$L$16</c:f>
              <c:numCache>
                <c:formatCode>0.0</c:formatCode>
                <c:ptCount val="14"/>
                <c:pt idx="0">
                  <c:v>0.16529982711111099</c:v>
                </c:pt>
                <c:pt idx="1">
                  <c:v>0.32304024244444401</c:v>
                </c:pt>
                <c:pt idx="2">
                  <c:v>0.66239099777777799</c:v>
                </c:pt>
                <c:pt idx="3">
                  <c:v>1.3002445546666701</c:v>
                </c:pt>
                <c:pt idx="4">
                  <c:v>4.5890531486666699</c:v>
                </c:pt>
                <c:pt idx="5">
                  <c:v>28.140035287777799</c:v>
                </c:pt>
                <c:pt idx="6">
                  <c:v>41.439361786888902</c:v>
                </c:pt>
                <c:pt idx="7">
                  <c:v>17.5349320562222</c:v>
                </c:pt>
                <c:pt idx="8">
                  <c:v>3.56087813755556</c:v>
                </c:pt>
                <c:pt idx="9">
                  <c:v>1.2470147813333301</c:v>
                </c:pt>
                <c:pt idx="10">
                  <c:v>0.50730224266666701</c:v>
                </c:pt>
                <c:pt idx="11">
                  <c:v>0.25532118799999998</c:v>
                </c:pt>
                <c:pt idx="12">
                  <c:v>0.149022496222222</c:v>
                </c:pt>
                <c:pt idx="13">
                  <c:v>0.12610325200000008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73-4A02-BF40-0E69C1AF7106}"/>
            </c:ext>
          </c:extLst>
        </c:ser>
        <c:ser>
          <c:idx val="2"/>
          <c:order val="2"/>
          <c:tx>
            <c:strRef>
              <c:f>'Chart 12'!$K$2</c:f>
              <c:strCache>
                <c:ptCount val="1"/>
                <c:pt idx="0">
                  <c:v>Q3 2024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12'!$J$3:$J$16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 10.0</c:v>
                </c:pt>
              </c:strCache>
            </c:strRef>
          </c:cat>
          <c:val>
            <c:numRef>
              <c:f>'Chart 12'!$K$3:$K$16</c:f>
              <c:numCache>
                <c:formatCode>0.0</c:formatCode>
                <c:ptCount val="14"/>
                <c:pt idx="0">
                  <c:v>0.27448278463414599</c:v>
                </c:pt>
                <c:pt idx="1">
                  <c:v>0.38065782756097599</c:v>
                </c:pt>
                <c:pt idx="2">
                  <c:v>0.77995380439024398</c:v>
                </c:pt>
                <c:pt idx="3">
                  <c:v>1.6326102968292699</c:v>
                </c:pt>
                <c:pt idx="4">
                  <c:v>4.7724088168292704</c:v>
                </c:pt>
                <c:pt idx="5">
                  <c:v>36.2604573529268</c:v>
                </c:pt>
                <c:pt idx="6">
                  <c:v>38.769315129024399</c:v>
                </c:pt>
                <c:pt idx="7">
                  <c:v>10.866417031951199</c:v>
                </c:pt>
                <c:pt idx="8">
                  <c:v>3.4070116446341498</c:v>
                </c:pt>
                <c:pt idx="9">
                  <c:v>1.3604534236585399</c:v>
                </c:pt>
                <c:pt idx="10">
                  <c:v>0.63454993146341498</c:v>
                </c:pt>
                <c:pt idx="11">
                  <c:v>0.40678297146341502</c:v>
                </c:pt>
                <c:pt idx="12">
                  <c:v>0.26569191195121999</c:v>
                </c:pt>
                <c:pt idx="13">
                  <c:v>0.18920707195121941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73-4A02-BF40-0E69C1AF7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17364992"/>
        <c:axId val="417387264"/>
      </c:barChart>
      <c:catAx>
        <c:axId val="417364992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7387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7387264"/>
        <c:scaling>
          <c:orientation val="minMax"/>
          <c:max val="45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7364992"/>
        <c:crosses val="autoZero"/>
        <c:crossBetween val="between"/>
        <c:majorUnit val="5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1.1198208286674132E-2"/>
          <c:y val="0.20066881780921261"/>
          <c:w val="0.98600223964165734"/>
          <c:h val="0.794037176778935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12'!$M$19</c:f>
              <c:strCache>
                <c:ptCount val="1"/>
                <c:pt idx="0">
                  <c:v>Q1 2024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12'!$J$20:$J$33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 10.0</c:v>
                </c:pt>
              </c:strCache>
            </c:strRef>
          </c:cat>
          <c:val>
            <c:numRef>
              <c:f>'Chart 12'!$M$20:$M$33</c:f>
              <c:numCache>
                <c:formatCode>0.0</c:formatCode>
                <c:ptCount val="14"/>
                <c:pt idx="0">
                  <c:v>0.60908006121951197</c:v>
                </c:pt>
                <c:pt idx="1">
                  <c:v>0.61699606634146298</c:v>
                </c:pt>
                <c:pt idx="2">
                  <c:v>1.1696551609756101</c:v>
                </c:pt>
                <c:pt idx="3">
                  <c:v>2.2847178356097602</c:v>
                </c:pt>
                <c:pt idx="4">
                  <c:v>8.0258099636585296</c:v>
                </c:pt>
                <c:pt idx="5">
                  <c:v>25.809322938048801</c:v>
                </c:pt>
                <c:pt idx="6">
                  <c:v>31.8982693853659</c:v>
                </c:pt>
                <c:pt idx="7">
                  <c:v>17.252484135122</c:v>
                </c:pt>
                <c:pt idx="8">
                  <c:v>6.5813616695121997</c:v>
                </c:pt>
                <c:pt idx="9">
                  <c:v>2.9228441770731699</c:v>
                </c:pt>
                <c:pt idx="10">
                  <c:v>1.3806520041463399</c:v>
                </c:pt>
                <c:pt idx="11">
                  <c:v>0.73591122243902396</c:v>
                </c:pt>
                <c:pt idx="12">
                  <c:v>0.39087812</c:v>
                </c:pt>
                <c:pt idx="13">
                  <c:v>0.3220172597560978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4E-48A4-A4C9-6B222D9CF611}"/>
            </c:ext>
          </c:extLst>
        </c:ser>
        <c:ser>
          <c:idx val="1"/>
          <c:order val="1"/>
          <c:tx>
            <c:strRef>
              <c:f>'Chart 12'!$L$19</c:f>
              <c:strCache>
                <c:ptCount val="1"/>
                <c:pt idx="0">
                  <c:v>Q2 2024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12'!$J$20:$J$33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 10.0</c:v>
                </c:pt>
              </c:strCache>
            </c:strRef>
          </c:cat>
          <c:val>
            <c:numRef>
              <c:f>'Chart 12'!$L$20:$L$33</c:f>
              <c:numCache>
                <c:formatCode>0.0</c:formatCode>
                <c:ptCount val="14"/>
                <c:pt idx="0">
                  <c:v>0.30320135409090898</c:v>
                </c:pt>
                <c:pt idx="1">
                  <c:v>0.54649211750000004</c:v>
                </c:pt>
                <c:pt idx="2">
                  <c:v>1.1216037604545499</c:v>
                </c:pt>
                <c:pt idx="3">
                  <c:v>2.6968606161363602</c:v>
                </c:pt>
                <c:pt idx="4">
                  <c:v>9.0757871838636408</c:v>
                </c:pt>
                <c:pt idx="5">
                  <c:v>27.672233089999999</c:v>
                </c:pt>
                <c:pt idx="6">
                  <c:v>32.676251155227298</c:v>
                </c:pt>
                <c:pt idx="7">
                  <c:v>16.549946369772702</c:v>
                </c:pt>
                <c:pt idx="8">
                  <c:v>5.3770822454545497</c:v>
                </c:pt>
                <c:pt idx="9">
                  <c:v>2.0114095577272701</c:v>
                </c:pt>
                <c:pt idx="10">
                  <c:v>0.96533043340909097</c:v>
                </c:pt>
                <c:pt idx="11">
                  <c:v>0.43048369749999998</c:v>
                </c:pt>
                <c:pt idx="12">
                  <c:v>0.29206815181818202</c:v>
                </c:pt>
                <c:pt idx="13">
                  <c:v>0.28125026636363604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4E-48A4-A4C9-6B222D9CF611}"/>
            </c:ext>
          </c:extLst>
        </c:ser>
        <c:ser>
          <c:idx val="2"/>
          <c:order val="2"/>
          <c:tx>
            <c:strRef>
              <c:f>'Chart 12'!$K$19</c:f>
              <c:strCache>
                <c:ptCount val="1"/>
                <c:pt idx="0">
                  <c:v>Q3 2024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12'!$J$20:$J$33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 10.0</c:v>
                </c:pt>
              </c:strCache>
            </c:strRef>
          </c:cat>
          <c:val>
            <c:numRef>
              <c:f>'Chart 12'!$K$20:$K$33</c:f>
              <c:numCache>
                <c:formatCode>0.0</c:formatCode>
                <c:ptCount val="14"/>
                <c:pt idx="0">
                  <c:v>0.41726682853658498</c:v>
                </c:pt>
                <c:pt idx="1">
                  <c:v>0.58751149658536606</c:v>
                </c:pt>
                <c:pt idx="2">
                  <c:v>1.3740230421951201</c:v>
                </c:pt>
                <c:pt idx="3">
                  <c:v>3.4645189973170698</c:v>
                </c:pt>
                <c:pt idx="4">
                  <c:v>8.57683649951219</c:v>
                </c:pt>
                <c:pt idx="5">
                  <c:v>31.860755793902399</c:v>
                </c:pt>
                <c:pt idx="6">
                  <c:v>32.3137399502439</c:v>
                </c:pt>
                <c:pt idx="7">
                  <c:v>12.7853384395122</c:v>
                </c:pt>
                <c:pt idx="8">
                  <c:v>5.0439328334146296</c:v>
                </c:pt>
                <c:pt idx="9">
                  <c:v>1.8510689724390199</c:v>
                </c:pt>
                <c:pt idx="10">
                  <c:v>0.85065422951219505</c:v>
                </c:pt>
                <c:pt idx="11">
                  <c:v>0.40883387512195102</c:v>
                </c:pt>
                <c:pt idx="12">
                  <c:v>0.25814286195121899</c:v>
                </c:pt>
                <c:pt idx="13">
                  <c:v>0.2073761790243899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4E-48A4-A4C9-6B222D9CF6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17440128"/>
        <c:axId val="417441664"/>
      </c:barChart>
      <c:catAx>
        <c:axId val="41744012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7441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7441664"/>
        <c:scaling>
          <c:orientation val="minMax"/>
          <c:max val="35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7440128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1.1198208286674132E-2"/>
          <c:y val="0.20066881780921261"/>
          <c:w val="0.98600223964165734"/>
          <c:h val="0.794037176778935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12'!$M$36</c:f>
              <c:strCache>
                <c:ptCount val="1"/>
                <c:pt idx="0">
                  <c:v>Q1 2024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12'!$J$37:$J$50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 10.0</c:v>
                </c:pt>
              </c:strCache>
            </c:strRef>
          </c:cat>
          <c:val>
            <c:numRef>
              <c:f>'Chart 12'!$M$37:$M$50</c:f>
              <c:numCache>
                <c:formatCode>0.0</c:formatCode>
                <c:ptCount val="14"/>
                <c:pt idx="0">
                  <c:v>1.15165142771429</c:v>
                </c:pt>
                <c:pt idx="1">
                  <c:v>0.90591006799999996</c:v>
                </c:pt>
                <c:pt idx="2">
                  <c:v>1.788277452</c:v>
                </c:pt>
                <c:pt idx="3">
                  <c:v>3.6031554905714298</c:v>
                </c:pt>
                <c:pt idx="4">
                  <c:v>10.3515575131429</c:v>
                </c:pt>
                <c:pt idx="5">
                  <c:v>28.650957775999998</c:v>
                </c:pt>
                <c:pt idx="6">
                  <c:v>26.557793667142899</c:v>
                </c:pt>
                <c:pt idx="7">
                  <c:v>14.930789598</c:v>
                </c:pt>
                <c:pt idx="8">
                  <c:v>6.2578024120000002</c:v>
                </c:pt>
                <c:pt idx="9">
                  <c:v>2.9245620774285701</c:v>
                </c:pt>
                <c:pt idx="10">
                  <c:v>1.5958119531428601</c:v>
                </c:pt>
                <c:pt idx="11">
                  <c:v>0.70970252885714302</c:v>
                </c:pt>
                <c:pt idx="12">
                  <c:v>0.39529440142857097</c:v>
                </c:pt>
                <c:pt idx="13">
                  <c:v>0.17673363457142829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0-4443-8A8C-A5F737BEE5D2}"/>
            </c:ext>
          </c:extLst>
        </c:ser>
        <c:ser>
          <c:idx val="1"/>
          <c:order val="1"/>
          <c:tx>
            <c:strRef>
              <c:f>'Chart 12'!$L$36</c:f>
              <c:strCache>
                <c:ptCount val="1"/>
                <c:pt idx="0">
                  <c:v>Q2 2024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12'!$J$37:$J$50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 10.0</c:v>
                </c:pt>
              </c:strCache>
            </c:strRef>
          </c:cat>
          <c:val>
            <c:numRef>
              <c:f>'Chart 12'!$L$37:$L$50</c:f>
              <c:numCache>
                <c:formatCode>0.0</c:formatCode>
                <c:ptCount val="14"/>
                <c:pt idx="0">
                  <c:v>0.77649995243243297</c:v>
                </c:pt>
                <c:pt idx="1">
                  <c:v>0.85013075702702701</c:v>
                </c:pt>
                <c:pt idx="2">
                  <c:v>1.7853425559459499</c:v>
                </c:pt>
                <c:pt idx="3">
                  <c:v>4.2943322875675696</c:v>
                </c:pt>
                <c:pt idx="4">
                  <c:v>11.659280131081101</c:v>
                </c:pt>
                <c:pt idx="5">
                  <c:v>29.4759218351351</c:v>
                </c:pt>
                <c:pt idx="6">
                  <c:v>27.612451625405399</c:v>
                </c:pt>
                <c:pt idx="7">
                  <c:v>14.0111769437838</c:v>
                </c:pt>
                <c:pt idx="8">
                  <c:v>4.9855564921621598</c:v>
                </c:pt>
                <c:pt idx="9">
                  <c:v>2.43110474081081</c:v>
                </c:pt>
                <c:pt idx="10">
                  <c:v>1.19777923540541</c:v>
                </c:pt>
                <c:pt idx="11">
                  <c:v>0.51945332459459503</c:v>
                </c:pt>
                <c:pt idx="12">
                  <c:v>0.21787972540540501</c:v>
                </c:pt>
                <c:pt idx="13">
                  <c:v>0.18309039297297319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60-4443-8A8C-A5F737BEE5D2}"/>
            </c:ext>
          </c:extLst>
        </c:ser>
        <c:ser>
          <c:idx val="2"/>
          <c:order val="2"/>
          <c:tx>
            <c:strRef>
              <c:f>'Chart 12'!$K$36</c:f>
              <c:strCache>
                <c:ptCount val="1"/>
                <c:pt idx="0">
                  <c:v>Q3 2024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12'!$J$37:$J$50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 10.0</c:v>
                </c:pt>
              </c:strCache>
            </c:strRef>
          </c:cat>
          <c:val>
            <c:numRef>
              <c:f>'Chart 12'!$K$37:$K$50</c:f>
              <c:numCache>
                <c:formatCode>0.0</c:formatCode>
                <c:ptCount val="14"/>
                <c:pt idx="0">
                  <c:v>0.89663377571428604</c:v>
                </c:pt>
                <c:pt idx="1">
                  <c:v>0.92836907085714304</c:v>
                </c:pt>
                <c:pt idx="2">
                  <c:v>1.8331381468571399</c:v>
                </c:pt>
                <c:pt idx="3">
                  <c:v>3.9748257537142901</c:v>
                </c:pt>
                <c:pt idx="4">
                  <c:v>11.597630332857101</c:v>
                </c:pt>
                <c:pt idx="5">
                  <c:v>31.341901512857099</c:v>
                </c:pt>
                <c:pt idx="6">
                  <c:v>26.2956377182857</c:v>
                </c:pt>
                <c:pt idx="7">
                  <c:v>12.6817165237143</c:v>
                </c:pt>
                <c:pt idx="8">
                  <c:v>5.2905334377142896</c:v>
                </c:pt>
                <c:pt idx="9">
                  <c:v>2.6493526417142901</c:v>
                </c:pt>
                <c:pt idx="10">
                  <c:v>1.1863566277142901</c:v>
                </c:pt>
                <c:pt idx="11">
                  <c:v>0.61537142628571395</c:v>
                </c:pt>
                <c:pt idx="12">
                  <c:v>0.36224125514285699</c:v>
                </c:pt>
                <c:pt idx="13">
                  <c:v>0.34629177571428571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60-4443-8A8C-A5F737BEE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39326208"/>
        <c:axId val="439327744"/>
      </c:barChart>
      <c:catAx>
        <c:axId val="43932620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327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9327744"/>
        <c:scaling>
          <c:orientation val="minMax"/>
          <c:max val="35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326208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516457839186677E-2"/>
          <c:y val="0.17475414107148987"/>
          <c:w val="0.93822358501379932"/>
          <c:h val="0.715054496932099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13'!$M$2</c:f>
              <c:strCache>
                <c:ptCount val="1"/>
                <c:pt idx="0">
                  <c:v>Q1 2024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13'!$J$3:$J$16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 10.0</c:v>
                </c:pt>
              </c:strCache>
            </c:strRef>
          </c:cat>
          <c:val>
            <c:numRef>
              <c:f>'Chart 13'!$M$3:$M$16</c:f>
              <c:numCache>
                <c:formatCode>0.0</c:formatCode>
                <c:ptCount val="14"/>
                <c:pt idx="0">
                  <c:v>1.17250514935484</c:v>
                </c:pt>
                <c:pt idx="1">
                  <c:v>0.88351674612903197</c:v>
                </c:pt>
                <c:pt idx="2">
                  <c:v>2.0907545277419399</c:v>
                </c:pt>
                <c:pt idx="3">
                  <c:v>6.1324283719354797</c:v>
                </c:pt>
                <c:pt idx="4">
                  <c:v>13.6213933374194</c:v>
                </c:pt>
                <c:pt idx="5">
                  <c:v>24.3379237619355</c:v>
                </c:pt>
                <c:pt idx="6">
                  <c:v>22.3712035241936</c:v>
                </c:pt>
                <c:pt idx="7">
                  <c:v>12.3154466596774</c:v>
                </c:pt>
                <c:pt idx="8">
                  <c:v>7.4314673600000001</c:v>
                </c:pt>
                <c:pt idx="9">
                  <c:v>4.0065472577419401</c:v>
                </c:pt>
                <c:pt idx="10">
                  <c:v>2.19252923870968</c:v>
                </c:pt>
                <c:pt idx="11">
                  <c:v>1.4134443032258099</c:v>
                </c:pt>
                <c:pt idx="12">
                  <c:v>0.80093946645161296</c:v>
                </c:pt>
                <c:pt idx="13">
                  <c:v>1.2299002948387101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19-4E73-BAF8-48D1279AEAF0}"/>
            </c:ext>
          </c:extLst>
        </c:ser>
        <c:ser>
          <c:idx val="1"/>
          <c:order val="1"/>
          <c:tx>
            <c:strRef>
              <c:f>'Chart 13'!$L$2</c:f>
              <c:strCache>
                <c:ptCount val="1"/>
                <c:pt idx="0">
                  <c:v>Q2 2024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13'!$J$3:$J$16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 10.0</c:v>
                </c:pt>
              </c:strCache>
            </c:strRef>
          </c:cat>
          <c:val>
            <c:numRef>
              <c:f>'Chart 13'!$L$3:$L$16</c:f>
              <c:numCache>
                <c:formatCode>0.0</c:formatCode>
                <c:ptCount val="14"/>
                <c:pt idx="0">
                  <c:v>0.904244114411765</c:v>
                </c:pt>
                <c:pt idx="1">
                  <c:v>1.095861915</c:v>
                </c:pt>
                <c:pt idx="2">
                  <c:v>2.66212246617647</c:v>
                </c:pt>
                <c:pt idx="3">
                  <c:v>7.2606223488235297</c:v>
                </c:pt>
                <c:pt idx="4">
                  <c:v>15.071074321470601</c:v>
                </c:pt>
                <c:pt idx="5">
                  <c:v>24.887916402058799</c:v>
                </c:pt>
                <c:pt idx="6">
                  <c:v>20.879569010294102</c:v>
                </c:pt>
                <c:pt idx="7">
                  <c:v>11.7743957538235</c:v>
                </c:pt>
                <c:pt idx="8">
                  <c:v>6.9091223208823598</c:v>
                </c:pt>
                <c:pt idx="9">
                  <c:v>3.4830023032352901</c:v>
                </c:pt>
                <c:pt idx="10">
                  <c:v>2.0321044208823502</c:v>
                </c:pt>
                <c:pt idx="11">
                  <c:v>1.30476388264706</c:v>
                </c:pt>
                <c:pt idx="12">
                  <c:v>0.71532416764705897</c:v>
                </c:pt>
                <c:pt idx="13">
                  <c:v>1.019876570294117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19-4E73-BAF8-48D1279AEAF0}"/>
            </c:ext>
          </c:extLst>
        </c:ser>
        <c:ser>
          <c:idx val="2"/>
          <c:order val="2"/>
          <c:tx>
            <c:strRef>
              <c:f>'Chart 13'!$K$2</c:f>
              <c:strCache>
                <c:ptCount val="1"/>
                <c:pt idx="0">
                  <c:v>Q3 2024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13'!$J$3:$J$16</c:f>
              <c:strCache>
                <c:ptCount val="14"/>
                <c:pt idx="0">
                  <c:v>&lt;4.0</c:v>
                </c:pt>
                <c:pt idx="1">
                  <c:v>4.0 to 4.4</c:v>
                </c:pt>
                <c:pt idx="2">
                  <c:v>4.5 to 4.9</c:v>
                </c:pt>
                <c:pt idx="3">
                  <c:v>5.0 to 5.4</c:v>
                </c:pt>
                <c:pt idx="4">
                  <c:v>5.5 to 5.9</c:v>
                </c:pt>
                <c:pt idx="5">
                  <c:v>6.0 to 6.4</c:v>
                </c:pt>
                <c:pt idx="6">
                  <c:v>6.5 to 6.9</c:v>
                </c:pt>
                <c:pt idx="7">
                  <c:v>7.0 to 7.4</c:v>
                </c:pt>
                <c:pt idx="8">
                  <c:v>7.5 to 7.9</c:v>
                </c:pt>
                <c:pt idx="9">
                  <c:v>8.0 to 8.4</c:v>
                </c:pt>
                <c:pt idx="10">
                  <c:v>8.5 to 8.9</c:v>
                </c:pt>
                <c:pt idx="11">
                  <c:v>9.0 to 9.4</c:v>
                </c:pt>
                <c:pt idx="12">
                  <c:v>9.5 to 9.9</c:v>
                </c:pt>
                <c:pt idx="13">
                  <c:v>≥ 10.0</c:v>
                </c:pt>
              </c:strCache>
            </c:strRef>
          </c:cat>
          <c:val>
            <c:numRef>
              <c:f>'Chart 13'!$K$3:$K$16</c:f>
              <c:numCache>
                <c:formatCode>0.0</c:formatCode>
                <c:ptCount val="14"/>
                <c:pt idx="0">
                  <c:v>1.215274765</c:v>
                </c:pt>
                <c:pt idx="1">
                  <c:v>1.12389740366667</c:v>
                </c:pt>
                <c:pt idx="2">
                  <c:v>2.13137671733333</c:v>
                </c:pt>
                <c:pt idx="3">
                  <c:v>6.0203418549999999</c:v>
                </c:pt>
                <c:pt idx="4">
                  <c:v>15.9609710823333</c:v>
                </c:pt>
                <c:pt idx="5">
                  <c:v>24.522157842666701</c:v>
                </c:pt>
                <c:pt idx="6">
                  <c:v>20.741626118999999</c:v>
                </c:pt>
                <c:pt idx="7">
                  <c:v>11.7235228446667</c:v>
                </c:pt>
                <c:pt idx="8">
                  <c:v>7.0097527906666697</c:v>
                </c:pt>
                <c:pt idx="9">
                  <c:v>3.8666631253333299</c:v>
                </c:pt>
                <c:pt idx="10">
                  <c:v>2.1980696893333298</c:v>
                </c:pt>
                <c:pt idx="11">
                  <c:v>1.4659601600000001</c:v>
                </c:pt>
                <c:pt idx="12">
                  <c:v>0.86071906033333301</c:v>
                </c:pt>
                <c:pt idx="13">
                  <c:v>1.159666542666667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19-4E73-BAF8-48D1279AE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"/>
        <c:axId val="258567552"/>
        <c:axId val="258569344"/>
      </c:barChart>
      <c:catAx>
        <c:axId val="258567552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569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8569344"/>
        <c:scaling>
          <c:orientation val="minMax"/>
          <c:max val="25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567552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1.1198208286674132E-2"/>
          <c:y val="0.20066881780921261"/>
          <c:w val="0.98600223964165734"/>
          <c:h val="0.794037176778935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2'!$N$4</c:f>
              <c:strCache>
                <c:ptCount val="1"/>
                <c:pt idx="0">
                  <c:v>Q1 2024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2'!$K$5:$K$16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2'!$N$5:$N$16</c:f>
              <c:numCache>
                <c:formatCode>0.0</c:formatCode>
                <c:ptCount val="12"/>
                <c:pt idx="0">
                  <c:v>0.70567377085106398</c:v>
                </c:pt>
                <c:pt idx="1">
                  <c:v>0.98585557680851099</c:v>
                </c:pt>
                <c:pt idx="2">
                  <c:v>2.4375101980851102</c:v>
                </c:pt>
                <c:pt idx="3">
                  <c:v>6.0279509772340401</c:v>
                </c:pt>
                <c:pt idx="4">
                  <c:v>13.179184708510601</c:v>
                </c:pt>
                <c:pt idx="5">
                  <c:v>28.4575413404255</c:v>
                </c:pt>
                <c:pt idx="6">
                  <c:v>26.874644755106399</c:v>
                </c:pt>
                <c:pt idx="7">
                  <c:v>13.195469032127701</c:v>
                </c:pt>
                <c:pt idx="8">
                  <c:v>4.9832839225531904</c:v>
                </c:pt>
                <c:pt idx="9">
                  <c:v>1.98627200170213</c:v>
                </c:pt>
                <c:pt idx="10">
                  <c:v>0.77107186021276597</c:v>
                </c:pt>
                <c:pt idx="11">
                  <c:v>0.39554185617021298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15-489F-8FDF-EAFA73827CF3}"/>
            </c:ext>
          </c:extLst>
        </c:ser>
        <c:ser>
          <c:idx val="1"/>
          <c:order val="1"/>
          <c:tx>
            <c:strRef>
              <c:f>'Chart 2'!$M$4</c:f>
              <c:strCache>
                <c:ptCount val="1"/>
                <c:pt idx="0">
                  <c:v>Q2 2024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2'!$K$5:$K$16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2'!$M$5:$M$16</c:f>
              <c:numCache>
                <c:formatCode>0.0</c:formatCode>
                <c:ptCount val="12"/>
                <c:pt idx="0">
                  <c:v>0.5787391407843131</c:v>
                </c:pt>
                <c:pt idx="1">
                  <c:v>0.773553915882353</c:v>
                </c:pt>
                <c:pt idx="2">
                  <c:v>1.77632764882353</c:v>
                </c:pt>
                <c:pt idx="3">
                  <c:v>4.6434912564705897</c:v>
                </c:pt>
                <c:pt idx="4">
                  <c:v>12.659262016078401</c:v>
                </c:pt>
                <c:pt idx="5">
                  <c:v>36.056431759411801</c:v>
                </c:pt>
                <c:pt idx="6">
                  <c:v>27.7682409784314</c:v>
                </c:pt>
                <c:pt idx="7">
                  <c:v>9.7841247445097999</c:v>
                </c:pt>
                <c:pt idx="8">
                  <c:v>3.6634089107843102</c:v>
                </c:pt>
                <c:pt idx="9">
                  <c:v>1.3499204776470599</c:v>
                </c:pt>
                <c:pt idx="10">
                  <c:v>0.62849087745098098</c:v>
                </c:pt>
                <c:pt idx="11">
                  <c:v>0.31800827352941202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15-489F-8FDF-EAFA73827CF3}"/>
            </c:ext>
          </c:extLst>
        </c:ser>
        <c:ser>
          <c:idx val="2"/>
          <c:order val="2"/>
          <c:tx>
            <c:strRef>
              <c:f>'Chart 2'!$L$4</c:f>
              <c:strCache>
                <c:ptCount val="1"/>
                <c:pt idx="0">
                  <c:v>Q3 2024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2'!$K$5:$K$16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2'!$L$5:$L$16</c:f>
              <c:numCache>
                <c:formatCode>0.0</c:formatCode>
                <c:ptCount val="12"/>
                <c:pt idx="0">
                  <c:v>0.35903768425531951</c:v>
                </c:pt>
                <c:pt idx="1">
                  <c:v>0.52793487595744704</c:v>
                </c:pt>
                <c:pt idx="2">
                  <c:v>1.03035761702128</c:v>
                </c:pt>
                <c:pt idx="3">
                  <c:v>3.2422758302127699</c:v>
                </c:pt>
                <c:pt idx="4">
                  <c:v>10.5327487112766</c:v>
                </c:pt>
                <c:pt idx="5">
                  <c:v>39.920665394042601</c:v>
                </c:pt>
                <c:pt idx="6">
                  <c:v>32.036285541489399</c:v>
                </c:pt>
                <c:pt idx="7">
                  <c:v>7.84030981957447</c:v>
                </c:pt>
                <c:pt idx="8">
                  <c:v>2.7474305808510602</c:v>
                </c:pt>
                <c:pt idx="9">
                  <c:v>1.1034160008510601</c:v>
                </c:pt>
                <c:pt idx="10">
                  <c:v>0.44764720255319101</c:v>
                </c:pt>
                <c:pt idx="11">
                  <c:v>0.21189074085106399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15-489F-8FDF-EAFA73827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58724608"/>
        <c:axId val="258726144"/>
      </c:barChart>
      <c:catAx>
        <c:axId val="25872460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726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8726144"/>
        <c:scaling>
          <c:orientation val="minMax"/>
          <c:max val="45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724608"/>
        <c:crosses val="autoZero"/>
        <c:crossBetween val="between"/>
        <c:majorUnit val="5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"/>
          <a:ea typeface=""/>
          <a:cs typeface="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08058382743524"/>
          <c:y val="0.21420899727088652"/>
          <c:w val="0.86599736820715145"/>
          <c:h val="0.71753843187067945"/>
        </c:manualLayout>
      </c:layout>
      <c:lineChart>
        <c:grouping val="standard"/>
        <c:varyColors val="0"/>
        <c:ser>
          <c:idx val="2"/>
          <c:order val="0"/>
          <c:tx>
            <c:strRef>
              <c:f>'Chart 14'!$U$3</c:f>
              <c:strCache>
                <c:ptCount val="1"/>
                <c:pt idx="0">
                  <c:v>Q2 2024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4"/>
            <c:spPr>
              <a:solidFill>
                <a:srgbClr val="FFB400"/>
              </a:solidFill>
              <a:ln w="25400">
                <a:solidFill>
                  <a:srgbClr val="FFB400"/>
                </a:solidFill>
                <a:prstDash val="solid"/>
              </a:ln>
              <a:effectLst/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257F-4CE2-844D-8E7333DE95C4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'Chart 14'!$K$5:$K$11</c15:sqref>
                  </c15:fullRef>
                </c:ext>
              </c:extLst>
              <c:f>('Chart 14'!$K$5:$K$8,'Chart 14'!$K$10:$K$11)</c:f>
              <c:strCache>
                <c:ptCount val="6"/>
                <c:pt idx="0">
                  <c:v>Q3 2024</c:v>
                </c:pt>
                <c:pt idx="1">
                  <c:v>Q4 2024</c:v>
                </c:pt>
                <c:pt idx="2">
                  <c:v>Q1 2025</c:v>
                </c:pt>
                <c:pt idx="3">
                  <c:v>Q2 2025</c:v>
                </c:pt>
                <c:pt idx="4">
                  <c:v>2025</c:v>
                </c:pt>
                <c:pt idx="5">
                  <c:v>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14'!$N$5:$N$11</c15:sqref>
                  </c15:fullRef>
                </c:ext>
              </c:extLst>
              <c:f>('Chart 14'!$N$5:$N$8,'Chart 14'!$N$10:$N$11)</c:f>
              <c:numCache>
                <c:formatCode>0.00</c:formatCode>
                <c:ptCount val="6"/>
                <c:pt idx="0">
                  <c:v>3.95592450980392</c:v>
                </c:pt>
                <c:pt idx="1">
                  <c:v>3.5794445333999998</c:v>
                </c:pt>
                <c:pt idx="2">
                  <c:v>3.2573749387755102</c:v>
                </c:pt>
                <c:pt idx="3">
                  <c:v>#N/A</c:v>
                </c:pt>
                <c:pt idx="4">
                  <c:v>2.9207922978723402</c:v>
                </c:pt>
                <c:pt idx="5">
                  <c:v>2.5551753334146299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7F-4CE2-844D-8E7333DE95C4}"/>
            </c:ext>
          </c:extLst>
        </c:ser>
        <c:ser>
          <c:idx val="4"/>
          <c:order val="1"/>
          <c:tx>
            <c:strRef>
              <c:f>'Chart 14'!$T$3</c:f>
              <c:strCache>
                <c:ptCount val="1"/>
                <c:pt idx="0">
                  <c:v>Q3 2024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4"/>
            <c:spPr>
              <a:solidFill>
                <a:srgbClr val="FF4B00"/>
              </a:solidFill>
              <a:ln w="25400">
                <a:solidFill>
                  <a:srgbClr val="FF4B00"/>
                </a:solidFill>
                <a:prstDash val="solid"/>
              </a:ln>
              <a:effectLst/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4-257F-4CE2-844D-8E7333DE95C4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'Chart 14'!$K$5:$K$11</c15:sqref>
                  </c15:fullRef>
                </c:ext>
              </c:extLst>
              <c:f>('Chart 14'!$K$5:$K$8,'Chart 14'!$K$10:$K$11)</c:f>
              <c:strCache>
                <c:ptCount val="6"/>
                <c:pt idx="0">
                  <c:v>Q3 2024</c:v>
                </c:pt>
                <c:pt idx="1">
                  <c:v>Q4 2024</c:v>
                </c:pt>
                <c:pt idx="2">
                  <c:v>Q1 2025</c:v>
                </c:pt>
                <c:pt idx="3">
                  <c:v>Q2 2025</c:v>
                </c:pt>
                <c:pt idx="4">
                  <c:v>2025</c:v>
                </c:pt>
                <c:pt idx="5">
                  <c:v>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14'!$M$5:$M$11</c15:sqref>
                  </c15:fullRef>
                </c:ext>
              </c:extLst>
              <c:f>('Chart 14'!$M$5:$M$8,'Chart 14'!$M$10:$M$11)</c:f>
              <c:numCache>
                <c:formatCode>0.00</c:formatCode>
                <c:ptCount val="6"/>
                <c:pt idx="0">
                  <c:v>3.9499089999999999</c:v>
                </c:pt>
                <c:pt idx="1">
                  <c:v>3.6339056813043502</c:v>
                </c:pt>
                <c:pt idx="2">
                  <c:v>3.3641629710869601</c:v>
                </c:pt>
                <c:pt idx="3">
                  <c:v>3.1040447102173898</c:v>
                </c:pt>
                <c:pt idx="4">
                  <c:v>2.9857021627906999</c:v>
                </c:pt>
                <c:pt idx="5">
                  <c:v>2.5764864864864898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'Chart 14'!$M$9</c15:sqref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5-257F-4CE2-844D-8E7333DE95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784576"/>
        <c:axId val="439786112"/>
      </c:lineChart>
      <c:catAx>
        <c:axId val="43978457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786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9786112"/>
        <c:scaling>
          <c:orientation val="minMax"/>
          <c:max val="4"/>
          <c:min val="2.5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784576"/>
        <c:crosses val="autoZero"/>
        <c:crossBetween val="between"/>
        <c:majorUnit val="0.25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9385047617244"/>
          <c:y val="0.21419594042606674"/>
          <c:w val="0.85267921044738582"/>
          <c:h val="0.71759232493349256"/>
        </c:manualLayout>
      </c:layout>
      <c:lineChart>
        <c:grouping val="standard"/>
        <c:varyColors val="0"/>
        <c:ser>
          <c:idx val="2"/>
          <c:order val="0"/>
          <c:tx>
            <c:strRef>
              <c:f>'Chart 14'!$U$3</c:f>
              <c:strCache>
                <c:ptCount val="1"/>
                <c:pt idx="0">
                  <c:v>Q2 2024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4"/>
            <c:spPr>
              <a:solidFill>
                <a:srgbClr val="FFB400"/>
              </a:solidFill>
              <a:ln w="25400">
                <a:solidFill>
                  <a:srgbClr val="FFB400"/>
                </a:solidFill>
                <a:prstDash val="solid"/>
              </a:ln>
              <a:effectLst/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0056-4907-B9FE-B39F1CC5FADB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'Chart 14'!$R$5:$R$11</c15:sqref>
                  </c15:fullRef>
                </c:ext>
              </c:extLst>
              <c:f>('Chart 14'!$R$5:$R$8,'Chart 14'!$R$10:$R$11)</c:f>
              <c:strCache>
                <c:ptCount val="6"/>
                <c:pt idx="0">
                  <c:v>Q3 2024</c:v>
                </c:pt>
                <c:pt idx="1">
                  <c:v>Q4 2024</c:v>
                </c:pt>
                <c:pt idx="2">
                  <c:v>Q1 2025</c:v>
                </c:pt>
                <c:pt idx="3">
                  <c:v>Q2 2025</c:v>
                </c:pt>
                <c:pt idx="4">
                  <c:v>2025</c:v>
                </c:pt>
                <c:pt idx="5">
                  <c:v>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14'!$U$5:$U$11</c15:sqref>
                  </c15:fullRef>
                </c:ext>
              </c:extLst>
              <c:f>('Chart 14'!$U$5:$U$8,'Chart 14'!$U$10:$U$11)</c:f>
              <c:numCache>
                <c:formatCode>0.00</c:formatCode>
                <c:ptCount val="6"/>
                <c:pt idx="0">
                  <c:v>1.09084266329762</c:v>
                </c:pt>
                <c:pt idx="1">
                  <c:v>1.0953017996907</c:v>
                </c:pt>
                <c:pt idx="2">
                  <c:v>1.09800345265854</c:v>
                </c:pt>
                <c:pt idx="3">
                  <c:v>#N/A</c:v>
                </c:pt>
                <c:pt idx="4">
                  <c:v>1.110740254075</c:v>
                </c:pt>
                <c:pt idx="5">
                  <c:v>1.1208953437657101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56-4907-B9FE-B39F1CC5FADB}"/>
            </c:ext>
          </c:extLst>
        </c:ser>
        <c:ser>
          <c:idx val="4"/>
          <c:order val="1"/>
          <c:tx>
            <c:strRef>
              <c:f>'Chart 14'!$T$3</c:f>
              <c:strCache>
                <c:ptCount val="1"/>
                <c:pt idx="0">
                  <c:v>Q3 2024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4"/>
            <c:spPr>
              <a:solidFill>
                <a:srgbClr val="FF4B00"/>
              </a:solidFill>
              <a:ln w="25400">
                <a:solidFill>
                  <a:srgbClr val="FF4B00"/>
                </a:solidFill>
                <a:prstDash val="solid"/>
              </a:ln>
              <a:effectLst/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4-0056-4907-B9FE-B39F1CC5FADB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'Chart 14'!$R$5:$R$11</c15:sqref>
                  </c15:fullRef>
                </c:ext>
              </c:extLst>
              <c:f>('Chart 14'!$R$5:$R$8,'Chart 14'!$R$10:$R$11)</c:f>
              <c:strCache>
                <c:ptCount val="6"/>
                <c:pt idx="0">
                  <c:v>Q3 2024</c:v>
                </c:pt>
                <c:pt idx="1">
                  <c:v>Q4 2024</c:v>
                </c:pt>
                <c:pt idx="2">
                  <c:v>Q1 2025</c:v>
                </c:pt>
                <c:pt idx="3">
                  <c:v>Q2 2025</c:v>
                </c:pt>
                <c:pt idx="4">
                  <c:v>2025</c:v>
                </c:pt>
                <c:pt idx="5">
                  <c:v>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14'!$T$5:$T$11</c15:sqref>
                  </c15:fullRef>
                </c:ext>
              </c:extLst>
              <c:f>('Chart 14'!$T$5:$T$8,'Chart 14'!$T$10:$T$11)</c:f>
              <c:numCache>
                <c:formatCode>0.00</c:formatCode>
                <c:ptCount val="6"/>
                <c:pt idx="0">
                  <c:v>1.07463945139487</c:v>
                </c:pt>
                <c:pt idx="1">
                  <c:v>1.0764590143599999</c:v>
                </c:pt>
                <c:pt idx="2">
                  <c:v>1.0814479845153799</c:v>
                </c:pt>
                <c:pt idx="3">
                  <c:v>1.0897498739615401</c:v>
                </c:pt>
                <c:pt idx="4">
                  <c:v>1.0949739999999999</c:v>
                </c:pt>
                <c:pt idx="5">
                  <c:v>1.104279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'Chart 14'!$T$9</c15:sqref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5-0056-4907-B9FE-B39F1CC5F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784576"/>
        <c:axId val="439786112"/>
      </c:lineChart>
      <c:catAx>
        <c:axId val="43978457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786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9786112"/>
        <c:scaling>
          <c:orientation val="minMax"/>
          <c:min val="1.07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784576"/>
        <c:crosses val="autoZero"/>
        <c:crossBetween val="between"/>
        <c:majorUnit val="1.0000000000000002E-2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087275855223976E-2"/>
          <c:y val="0.21420070535857963"/>
          <c:w val="0.87490151966298335"/>
          <c:h val="0.71757035147240256"/>
        </c:manualLayout>
      </c:layout>
      <c:lineChart>
        <c:grouping val="standard"/>
        <c:varyColors val="0"/>
        <c:ser>
          <c:idx val="2"/>
          <c:order val="0"/>
          <c:tx>
            <c:strRef>
              <c:f>'Chart 14'!$N$15</c:f>
              <c:strCache>
                <c:ptCount val="1"/>
                <c:pt idx="0">
                  <c:v>Q2 2024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4"/>
            <c:spPr>
              <a:solidFill>
                <a:srgbClr val="FFB400"/>
              </a:solidFill>
              <a:ln w="25400">
                <a:solidFill>
                  <a:srgbClr val="FFB400"/>
                </a:solidFill>
                <a:prstDash val="solid"/>
              </a:ln>
              <a:effectLst/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70C5-4B51-92FC-8BA9F8C0BB62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'Chart 14'!$K$17:$K$23</c15:sqref>
                  </c15:fullRef>
                </c:ext>
              </c:extLst>
              <c:f>('Chart 14'!$K$17:$K$20,'Chart 14'!$K$22:$K$23)</c:f>
              <c:strCache>
                <c:ptCount val="6"/>
                <c:pt idx="0">
                  <c:v>Q3 2024</c:v>
                </c:pt>
                <c:pt idx="1">
                  <c:v>Q4 2024</c:v>
                </c:pt>
                <c:pt idx="2">
                  <c:v>Q1 2025</c:v>
                </c:pt>
                <c:pt idx="3">
                  <c:v>Q2 2025</c:v>
                </c:pt>
                <c:pt idx="4">
                  <c:v>2025</c:v>
                </c:pt>
                <c:pt idx="5">
                  <c:v>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14'!$N$17:$N$23</c15:sqref>
                  </c15:fullRef>
                </c:ext>
              </c:extLst>
              <c:f>('Chart 14'!$N$17:$N$20,'Chart 14'!$N$22:$N$23)</c:f>
              <c:numCache>
                <c:formatCode>0.00</c:formatCode>
                <c:ptCount val="6"/>
                <c:pt idx="0">
                  <c:v>81.645933462811897</c:v>
                </c:pt>
                <c:pt idx="1">
                  <c:v>80.814333994940498</c:v>
                </c:pt>
                <c:pt idx="2">
                  <c:v>80.213256245972502</c:v>
                </c:pt>
                <c:pt idx="3">
                  <c:v>#N/A</c:v>
                </c:pt>
                <c:pt idx="4">
                  <c:v>79.1446670673282</c:v>
                </c:pt>
                <c:pt idx="5">
                  <c:v>78.029583823529407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C5-4B51-92FC-8BA9F8C0BB62}"/>
            </c:ext>
          </c:extLst>
        </c:ser>
        <c:ser>
          <c:idx val="4"/>
          <c:order val="1"/>
          <c:tx>
            <c:strRef>
              <c:f>'Chart 14'!$M$15</c:f>
              <c:strCache>
                <c:ptCount val="1"/>
                <c:pt idx="0">
                  <c:v>Q3 2024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4"/>
            <c:spPr>
              <a:solidFill>
                <a:srgbClr val="FF4B00"/>
              </a:solidFill>
              <a:ln w="25400">
                <a:solidFill>
                  <a:srgbClr val="FF4B00"/>
                </a:solidFill>
                <a:prstDash val="solid"/>
              </a:ln>
              <a:effectLst/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4-70C5-4B51-92FC-8BA9F8C0BB62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'Chart 14'!$K$17:$K$23</c15:sqref>
                  </c15:fullRef>
                </c:ext>
              </c:extLst>
              <c:f>('Chart 14'!$K$17:$K$20,'Chart 14'!$K$22:$K$23)</c:f>
              <c:strCache>
                <c:ptCount val="6"/>
                <c:pt idx="0">
                  <c:v>Q3 2024</c:v>
                </c:pt>
                <c:pt idx="1">
                  <c:v>Q4 2024</c:v>
                </c:pt>
                <c:pt idx="2">
                  <c:v>Q1 2025</c:v>
                </c:pt>
                <c:pt idx="3">
                  <c:v>Q2 2025</c:v>
                </c:pt>
                <c:pt idx="4">
                  <c:v>2025</c:v>
                </c:pt>
                <c:pt idx="5">
                  <c:v>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14'!$M$17:$M$23</c15:sqref>
                  </c15:fullRef>
                </c:ext>
              </c:extLst>
              <c:f>('Chart 14'!$M$17:$M$20,'Chart 14'!$M$22:$M$23)</c:f>
              <c:numCache>
                <c:formatCode>0.00</c:formatCode>
                <c:ptCount val="6"/>
                <c:pt idx="0">
                  <c:v>84.576270361971794</c:v>
                </c:pt>
                <c:pt idx="1">
                  <c:v>83.562845524305104</c:v>
                </c:pt>
                <c:pt idx="2">
                  <c:v>82.4746926692128</c:v>
                </c:pt>
                <c:pt idx="3">
                  <c:v>81.670427094871798</c:v>
                </c:pt>
                <c:pt idx="4">
                  <c:v>81.633084169808598</c:v>
                </c:pt>
                <c:pt idx="5">
                  <c:v>80.525974137931001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'Chart 14'!$M$21</c15:sqref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5-70C5-4B51-92FC-8BA9F8C0B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370688"/>
        <c:axId val="440372224"/>
      </c:lineChart>
      <c:catAx>
        <c:axId val="44037068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0372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0372224"/>
        <c:scaling>
          <c:orientation val="minMax"/>
          <c:max val="85"/>
          <c:min val="77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0370688"/>
        <c:crosses val="autoZero"/>
        <c:crossBetween val="between"/>
        <c:majorUnit val="1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41522750832616"/>
          <c:y val="0.21420211230156053"/>
          <c:w val="0.86557356800988117"/>
          <c:h val="0.71756944936255063"/>
        </c:manualLayout>
      </c:layout>
      <c:lineChart>
        <c:grouping val="standard"/>
        <c:varyColors val="0"/>
        <c:ser>
          <c:idx val="0"/>
          <c:order val="0"/>
          <c:tx>
            <c:strRef>
              <c:f>'Chart 14'!$U$15</c:f>
              <c:strCache>
                <c:ptCount val="1"/>
                <c:pt idx="0">
                  <c:v>Q2 2024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4"/>
            <c:spPr>
              <a:solidFill>
                <a:srgbClr val="FFB400"/>
              </a:solidFill>
              <a:ln w="25400">
                <a:solidFill>
                  <a:srgbClr val="FFB400"/>
                </a:solidFill>
                <a:prstDash val="solid"/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E70-433E-BC0C-2C266F744F5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E70-433E-BC0C-2C266F744F5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FE70-433E-BC0C-2C266F744F59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FE70-433E-BC0C-2C266F744F59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4-FE70-433E-BC0C-2C266F744F59}"/>
              </c:ext>
            </c:extLst>
          </c:dPt>
          <c:cat>
            <c:strRef>
              <c:f>'Chart 14'!$S$18:$S$22</c:f>
              <c:strCach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2028</c:v>
                </c:pt>
                <c:pt idx="4">
                  <c:v>2029</c:v>
                </c:pt>
              </c:strCache>
            </c:strRef>
          </c:cat>
          <c:val>
            <c:numRef>
              <c:f>'Chart 14'!$U$18:$U$22</c:f>
              <c:numCache>
                <c:formatCode>0.00</c:formatCode>
                <c:ptCount val="5"/>
                <c:pt idx="0">
                  <c:v>4.0435242237500004</c:v>
                </c:pt>
                <c:pt idx="1">
                  <c:v>3.2261262612500001</c:v>
                </c:pt>
                <c:pt idx="2">
                  <c:v>2.8363786618181801</c:v>
                </c:pt>
                <c:pt idx="3">
                  <c:v>2.6868858011111101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E70-433E-BC0C-2C266F744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584640"/>
        <c:axId val="439595008"/>
      </c:lineChart>
      <c:lineChart>
        <c:grouping val="standard"/>
        <c:varyColors val="0"/>
        <c:ser>
          <c:idx val="4"/>
          <c:order val="1"/>
          <c:tx>
            <c:strRef>
              <c:f>'Chart 14'!$T$15</c:f>
              <c:strCache>
                <c:ptCount val="1"/>
                <c:pt idx="0">
                  <c:v>Q3 2024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4"/>
            <c:spPr>
              <a:solidFill>
                <a:srgbClr val="FF4B00"/>
              </a:solidFill>
              <a:ln w="25400">
                <a:solidFill>
                  <a:srgbClr val="FF4B00"/>
                </a:solidFill>
                <a:prstDash val="solid"/>
              </a:ln>
              <a:effectLst/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6-FE70-433E-BC0C-2C266F744F59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7-FE70-433E-BC0C-2C266F744F59}"/>
              </c:ext>
            </c:extLst>
          </c:dPt>
          <c:cat>
            <c:strRef>
              <c:f>'Chart 14'!$R$18:$R$22</c:f>
              <c:strCache>
                <c:ptCount val="5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2028</c:v>
                </c:pt>
                <c:pt idx="4">
                  <c:v>2029</c:v>
                </c:pt>
              </c:strCache>
            </c:strRef>
          </c:cat>
          <c:val>
            <c:numRef>
              <c:f>'Chart 14'!$T$18:$T$22</c:f>
              <c:numCache>
                <c:formatCode>0.00</c:formatCode>
                <c:ptCount val="5"/>
                <c:pt idx="0">
                  <c:v>4.4858612834782603</c:v>
                </c:pt>
                <c:pt idx="1">
                  <c:v>3.4387481017391299</c:v>
                </c:pt>
                <c:pt idx="2">
                  <c:v>2.8351826099999999</c:v>
                </c:pt>
                <c:pt idx="3">
                  <c:v>#N/A</c:v>
                </c:pt>
                <c:pt idx="4">
                  <c:v>2.6556286355555598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E70-433E-BC0C-2C266F744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596544"/>
        <c:axId val="439598080"/>
      </c:lineChart>
      <c:catAx>
        <c:axId val="43958464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none"/>
        <c:minorTickMark val="none"/>
        <c:tickLblPos val="low"/>
        <c:spPr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595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9595008"/>
        <c:scaling>
          <c:orientation val="minMax"/>
          <c:max val="4.5999999999999996"/>
          <c:min val="2.6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584640"/>
        <c:crosses val="autoZero"/>
        <c:crossBetween val="between"/>
        <c:majorUnit val="0.2"/>
      </c:valAx>
      <c:catAx>
        <c:axId val="4395965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9598080"/>
        <c:crosses val="autoZero"/>
        <c:auto val="1"/>
        <c:lblAlgn val="ctr"/>
        <c:lblOffset val="100"/>
        <c:noMultiLvlLbl val="0"/>
      </c:catAx>
      <c:valAx>
        <c:axId val="439598080"/>
        <c:scaling>
          <c:orientation val="minMax"/>
          <c:max val="3"/>
          <c:min val="1"/>
        </c:scaling>
        <c:delete val="1"/>
        <c:axPos val="r"/>
        <c:numFmt formatCode="0.00" sourceLinked="1"/>
        <c:majorTickMark val="out"/>
        <c:minorTickMark val="none"/>
        <c:tickLblPos val="nextTo"/>
        <c:crossAx val="439596544"/>
        <c:crosses val="max"/>
        <c:crossBetween val="between"/>
        <c:majorUnit val="0.5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span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119731577880699E-2"/>
          <c:y val="0.20995675555428223"/>
          <c:w val="0.95234737995691432"/>
          <c:h val="0.684552328981362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A'!$B$3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'Chart A'!$C$2:$H$2</c:f>
              <c:strCache>
                <c:ptCount val="6"/>
                <c:pt idx="0">
                  <c:v>Past/realised 
inflation</c:v>
                </c:pt>
                <c:pt idx="1">
                  <c:v>Expected 
inflation</c:v>
                </c:pt>
                <c:pt idx="2">
                  <c:v>Labour 
productivity</c:v>
                </c:pt>
                <c:pt idx="3">
                  <c:v>Slack / 
tightness</c:v>
                </c:pt>
                <c:pt idx="4">
                  <c:v>Other</c:v>
                </c:pt>
                <c:pt idx="5">
                  <c:v>Overall</c:v>
                </c:pt>
              </c:strCache>
            </c:strRef>
          </c:cat>
          <c:val>
            <c:numRef>
              <c:f>'Chart A'!$C$3:$H$3</c:f>
              <c:numCache>
                <c:formatCode>0.00</c:formatCode>
                <c:ptCount val="6"/>
                <c:pt idx="0">
                  <c:v>1.1056574757919879</c:v>
                </c:pt>
                <c:pt idx="1">
                  <c:v>2.433562212888071</c:v>
                </c:pt>
                <c:pt idx="2">
                  <c:v>0.18181084171676193</c:v>
                </c:pt>
                <c:pt idx="3">
                  <c:v>0.38241635560744514</c:v>
                </c:pt>
                <c:pt idx="4">
                  <c:v>0.2330769230769231</c:v>
                </c:pt>
                <c:pt idx="5">
                  <c:v>4.3365238090811893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FE-4E59-BEBB-922C15F84507}"/>
            </c:ext>
          </c:extLst>
        </c:ser>
        <c:ser>
          <c:idx val="1"/>
          <c:order val="1"/>
          <c:tx>
            <c:strRef>
              <c:f>'Chart A'!$B$4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'Chart A'!$C$2:$H$2</c:f>
              <c:strCache>
                <c:ptCount val="6"/>
                <c:pt idx="0">
                  <c:v>Past/realised 
inflation</c:v>
                </c:pt>
                <c:pt idx="1">
                  <c:v>Expected 
inflation</c:v>
                </c:pt>
                <c:pt idx="2">
                  <c:v>Labour 
productivity</c:v>
                </c:pt>
                <c:pt idx="3">
                  <c:v>Slack / 
tightness</c:v>
                </c:pt>
                <c:pt idx="4">
                  <c:v>Other</c:v>
                </c:pt>
                <c:pt idx="5">
                  <c:v>Overall</c:v>
                </c:pt>
              </c:strCache>
            </c:strRef>
          </c:cat>
          <c:val>
            <c:numRef>
              <c:f>'Chart A'!$C$4:$H$4</c:f>
              <c:numCache>
                <c:formatCode>0.00</c:formatCode>
                <c:ptCount val="6"/>
                <c:pt idx="0">
                  <c:v>0.21890587030846212</c:v>
                </c:pt>
                <c:pt idx="1">
                  <c:v>2.1466399294342664</c:v>
                </c:pt>
                <c:pt idx="2">
                  <c:v>0.54984335501681114</c:v>
                </c:pt>
                <c:pt idx="3">
                  <c:v>0.31470364040515608</c:v>
                </c:pt>
                <c:pt idx="4">
                  <c:v>0.10769230769230768</c:v>
                </c:pt>
                <c:pt idx="5">
                  <c:v>3.3377851028570036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FE-4E59-BEBB-922C15F84507}"/>
            </c:ext>
          </c:extLst>
        </c:ser>
        <c:ser>
          <c:idx val="2"/>
          <c:order val="2"/>
          <c:tx>
            <c:strRef>
              <c:f>'Chart A'!$B$5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'Chart A'!$C$2:$H$2</c:f>
              <c:strCache>
                <c:ptCount val="6"/>
                <c:pt idx="0">
                  <c:v>Past/realised 
inflation</c:v>
                </c:pt>
                <c:pt idx="1">
                  <c:v>Expected 
inflation</c:v>
                </c:pt>
                <c:pt idx="2">
                  <c:v>Labour 
productivity</c:v>
                </c:pt>
                <c:pt idx="3">
                  <c:v>Slack / 
tightness</c:v>
                </c:pt>
                <c:pt idx="4">
                  <c:v>Other</c:v>
                </c:pt>
                <c:pt idx="5">
                  <c:v>Overall</c:v>
                </c:pt>
              </c:strCache>
            </c:strRef>
          </c:cat>
          <c:val>
            <c:numRef>
              <c:f>'Chart A'!$C$5:$H$5</c:f>
              <c:numCache>
                <c:formatCode>0.00</c:formatCode>
                <c:ptCount val="6"/>
                <c:pt idx="0">
                  <c:v>0.16844924837219635</c:v>
                </c:pt>
                <c:pt idx="1">
                  <c:v>1.9316692686262145</c:v>
                </c:pt>
                <c:pt idx="2">
                  <c:v>0.55513409590597562</c:v>
                </c:pt>
                <c:pt idx="3">
                  <c:v>0.14235006459225483</c:v>
                </c:pt>
                <c:pt idx="4">
                  <c:v>4.3846153846153847E-2</c:v>
                </c:pt>
                <c:pt idx="5">
                  <c:v>2.8414488313427952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FE-4E59-BEBB-922C15F84507}"/>
            </c:ext>
          </c:extLst>
        </c:ser>
        <c:ser>
          <c:idx val="3"/>
          <c:order val="3"/>
          <c:tx>
            <c:strRef>
              <c:f>'Chart A'!$B$6</c:f>
              <c:strCache>
                <c:ptCount val="1"/>
                <c:pt idx="0">
                  <c:v>2029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'Chart A'!$C$2:$H$2</c:f>
              <c:strCache>
                <c:ptCount val="6"/>
                <c:pt idx="0">
                  <c:v>Past/realised 
inflation</c:v>
                </c:pt>
                <c:pt idx="1">
                  <c:v>Expected 
inflation</c:v>
                </c:pt>
                <c:pt idx="2">
                  <c:v>Labour 
productivity</c:v>
                </c:pt>
                <c:pt idx="3">
                  <c:v>Slack / 
tightness</c:v>
                </c:pt>
                <c:pt idx="4">
                  <c:v>Other</c:v>
                </c:pt>
                <c:pt idx="5">
                  <c:v>Overall</c:v>
                </c:pt>
              </c:strCache>
            </c:strRef>
          </c:cat>
          <c:val>
            <c:numRef>
              <c:f>'Chart A'!$C$6:$H$6</c:f>
              <c:numCache>
                <c:formatCode>0.00</c:formatCode>
                <c:ptCount val="6"/>
                <c:pt idx="0">
                  <c:v>-4.5388313344474324E-2</c:v>
                </c:pt>
                <c:pt idx="1">
                  <c:v>1.9376818191752747</c:v>
                </c:pt>
                <c:pt idx="2">
                  <c:v>0.57999999999999996</c:v>
                </c:pt>
                <c:pt idx="3">
                  <c:v>9.4482780810470124E-2</c:v>
                </c:pt>
                <c:pt idx="4">
                  <c:v>0.05</c:v>
                </c:pt>
                <c:pt idx="5">
                  <c:v>2.6167762866412705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DFE-4E59-BEBB-922C15F84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897831728"/>
        <c:axId val="598713920"/>
      </c:barChart>
      <c:catAx>
        <c:axId val="89783172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8713920"/>
        <c:crosses val="autoZero"/>
        <c:auto val="1"/>
        <c:lblAlgn val="ctr"/>
        <c:lblOffset val="100"/>
        <c:noMultiLvlLbl val="0"/>
      </c:catAx>
      <c:valAx>
        <c:axId val="598713920"/>
        <c:scaling>
          <c:orientation val="minMax"/>
          <c:min val="-1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7831728"/>
        <c:crosses val="autoZero"/>
        <c:crossBetween val="between"/>
      </c:valAx>
      <c:spPr>
        <a:noFill/>
        <a:ln w="3175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3175">
              <a:solidFill>
                <a:srgbClr val="D9D9D9"/>
              </a:solidFill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1.1198208286674132E-2"/>
          <c:y val="0.20066881780921261"/>
          <c:w val="0.98600223964165734"/>
          <c:h val="0.794037176778935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2'!$N$19</c:f>
              <c:strCache>
                <c:ptCount val="1"/>
                <c:pt idx="0">
                  <c:v>Q1 2024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2'!$K$20:$K$31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2'!$N$20:$N$31</c:f>
              <c:numCache>
                <c:formatCode>0.0</c:formatCode>
                <c:ptCount val="12"/>
                <c:pt idx="0">
                  <c:v>2.15177213911111</c:v>
                </c:pt>
                <c:pt idx="1">
                  <c:v>2.6907233206666699</c:v>
                </c:pt>
                <c:pt idx="2">
                  <c:v>5.4390027177777798</c:v>
                </c:pt>
                <c:pt idx="3">
                  <c:v>10.5327447111111</c:v>
                </c:pt>
                <c:pt idx="4">
                  <c:v>23.528302852444401</c:v>
                </c:pt>
                <c:pt idx="5">
                  <c:v>27.554980163777799</c:v>
                </c:pt>
                <c:pt idx="6">
                  <c:v>14.3380204486667</c:v>
                </c:pt>
                <c:pt idx="7">
                  <c:v>7.2301296755555597</c:v>
                </c:pt>
                <c:pt idx="8">
                  <c:v>3.3822823324444502</c:v>
                </c:pt>
                <c:pt idx="9">
                  <c:v>1.83297791133333</c:v>
                </c:pt>
                <c:pt idx="10">
                  <c:v>0.80746412400000001</c:v>
                </c:pt>
                <c:pt idx="11">
                  <c:v>0.51159960244444402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5F-4153-A010-E4FA1878406D}"/>
            </c:ext>
          </c:extLst>
        </c:ser>
        <c:ser>
          <c:idx val="1"/>
          <c:order val="1"/>
          <c:tx>
            <c:strRef>
              <c:f>'Chart 2'!$M$19</c:f>
              <c:strCache>
                <c:ptCount val="1"/>
                <c:pt idx="0">
                  <c:v>Q2 2024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2'!$K$20:$K$31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2'!$M$20:$M$31</c:f>
              <c:numCache>
                <c:formatCode>0.0</c:formatCode>
                <c:ptCount val="12"/>
                <c:pt idx="0">
                  <c:v>1.4743198936000002</c:v>
                </c:pt>
                <c:pt idx="1">
                  <c:v>1.6524070021999999</c:v>
                </c:pt>
                <c:pt idx="2">
                  <c:v>4.453075031</c:v>
                </c:pt>
                <c:pt idx="3">
                  <c:v>10.240952911200001</c:v>
                </c:pt>
                <c:pt idx="4">
                  <c:v>24.1223194132</c:v>
                </c:pt>
                <c:pt idx="5">
                  <c:v>29.734884902000001</c:v>
                </c:pt>
                <c:pt idx="6">
                  <c:v>14.7756505478</c:v>
                </c:pt>
                <c:pt idx="7">
                  <c:v>6.9379214539999996</c:v>
                </c:pt>
                <c:pt idx="8">
                  <c:v>3.4550280353999998</c:v>
                </c:pt>
                <c:pt idx="9">
                  <c:v>1.8214311038</c:v>
                </c:pt>
                <c:pt idx="10">
                  <c:v>0.79362509079999999</c:v>
                </c:pt>
                <c:pt idx="11">
                  <c:v>0.53838461459999998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5F-4153-A010-E4FA1878406D}"/>
            </c:ext>
          </c:extLst>
        </c:ser>
        <c:ser>
          <c:idx val="2"/>
          <c:order val="2"/>
          <c:tx>
            <c:strRef>
              <c:f>'Chart 2'!$L$19</c:f>
              <c:strCache>
                <c:ptCount val="1"/>
                <c:pt idx="0">
                  <c:v>Q3 2024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2'!$K$20:$K$31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2'!$L$20:$L$31</c:f>
              <c:numCache>
                <c:formatCode>0.0</c:formatCode>
                <c:ptCount val="12"/>
                <c:pt idx="0">
                  <c:v>1.350453691489361</c:v>
                </c:pt>
                <c:pt idx="1">
                  <c:v>1.64408806468085</c:v>
                </c:pt>
                <c:pt idx="2">
                  <c:v>4.3939300714893603</c:v>
                </c:pt>
                <c:pt idx="3">
                  <c:v>11.105129036808499</c:v>
                </c:pt>
                <c:pt idx="4">
                  <c:v>24.1750261644681</c:v>
                </c:pt>
                <c:pt idx="5">
                  <c:v>31.760544524680899</c:v>
                </c:pt>
                <c:pt idx="6">
                  <c:v>13.7172570851064</c:v>
                </c:pt>
                <c:pt idx="7">
                  <c:v>6.2366562255319202</c:v>
                </c:pt>
                <c:pt idx="8">
                  <c:v>2.9616987276595701</c:v>
                </c:pt>
                <c:pt idx="9">
                  <c:v>1.57479763361702</c:v>
                </c:pt>
                <c:pt idx="10">
                  <c:v>0.69548662765957403</c:v>
                </c:pt>
                <c:pt idx="11">
                  <c:v>0.38493214744680898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5F-4153-A010-E4FA187840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58848640"/>
        <c:axId val="258850176"/>
      </c:barChart>
      <c:catAx>
        <c:axId val="25884864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850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8850176"/>
        <c:scaling>
          <c:orientation val="minMax"/>
          <c:max val="35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848640"/>
        <c:crosses val="autoZero"/>
        <c:crossBetween val="between"/>
        <c:majorUnit val="5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1.1198208286674132E-2"/>
          <c:y val="0.20066881780921261"/>
          <c:w val="0.98600223964165734"/>
          <c:h val="0.794037176778935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2'!$N$36</c:f>
              <c:strCache>
                <c:ptCount val="1"/>
                <c:pt idx="0">
                  <c:v>Q1 2024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2'!$K$37:$K$48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2'!$N$37:$N$48</c:f>
              <c:numCache>
                <c:formatCode>0.0</c:formatCode>
                <c:ptCount val="12"/>
                <c:pt idx="0">
                  <c:v>2.3828077880555583</c:v>
                </c:pt>
                <c:pt idx="1">
                  <c:v>3.3908303033333298</c:v>
                </c:pt>
                <c:pt idx="2">
                  <c:v>6.3352703458333304</c:v>
                </c:pt>
                <c:pt idx="3">
                  <c:v>11.0017691808333</c:v>
                </c:pt>
                <c:pt idx="4">
                  <c:v>23.3106539805556</c:v>
                </c:pt>
                <c:pt idx="5">
                  <c:v>26.887964870555599</c:v>
                </c:pt>
                <c:pt idx="6">
                  <c:v>12.6088790211111</c:v>
                </c:pt>
                <c:pt idx="7">
                  <c:v>6.9692627169444403</c:v>
                </c:pt>
                <c:pt idx="8">
                  <c:v>3.7373741091666699</c:v>
                </c:pt>
                <c:pt idx="9">
                  <c:v>1.9211005175</c:v>
                </c:pt>
                <c:pt idx="10">
                  <c:v>0.90668140388888896</c:v>
                </c:pt>
                <c:pt idx="11">
                  <c:v>0.54740576249999995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57-4FB6-91BD-544EBA0B4F19}"/>
            </c:ext>
          </c:extLst>
        </c:ser>
        <c:ser>
          <c:idx val="1"/>
          <c:order val="1"/>
          <c:tx>
            <c:strRef>
              <c:f>'Chart 2'!$M$36</c:f>
              <c:strCache>
                <c:ptCount val="1"/>
                <c:pt idx="0">
                  <c:v>Q2 2024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2'!$K$37:$K$48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2'!$M$37:$M$48</c:f>
              <c:numCache>
                <c:formatCode>0.0</c:formatCode>
                <c:ptCount val="12"/>
                <c:pt idx="0">
                  <c:v>1.7062740904761911</c:v>
                </c:pt>
                <c:pt idx="1">
                  <c:v>2.2520795323809502</c:v>
                </c:pt>
                <c:pt idx="2">
                  <c:v>4.6597666128571396</c:v>
                </c:pt>
                <c:pt idx="3">
                  <c:v>10.824836682619001</c:v>
                </c:pt>
                <c:pt idx="4">
                  <c:v>23.838034164523801</c:v>
                </c:pt>
                <c:pt idx="5">
                  <c:v>28.2242930704762</c:v>
                </c:pt>
                <c:pt idx="6">
                  <c:v>14.898125273333299</c:v>
                </c:pt>
                <c:pt idx="7">
                  <c:v>7.1544029947618997</c:v>
                </c:pt>
                <c:pt idx="8">
                  <c:v>3.6408272004761901</c:v>
                </c:pt>
                <c:pt idx="9">
                  <c:v>1.5721990004761901</c:v>
                </c:pt>
                <c:pt idx="10">
                  <c:v>0.76308700952380903</c:v>
                </c:pt>
                <c:pt idx="11">
                  <c:v>0.46607436761904802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57-4FB6-91BD-544EBA0B4F19}"/>
            </c:ext>
          </c:extLst>
        </c:ser>
        <c:ser>
          <c:idx val="2"/>
          <c:order val="2"/>
          <c:tx>
            <c:strRef>
              <c:f>'Chart 2'!$L$36</c:f>
              <c:strCache>
                <c:ptCount val="1"/>
                <c:pt idx="0">
                  <c:v>Q3 2024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2'!$K$37:$K$48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2'!$L$37:$L$48</c:f>
              <c:numCache>
                <c:formatCode>0.0</c:formatCode>
                <c:ptCount val="12"/>
                <c:pt idx="0">
                  <c:v>2.0661154435000002</c:v>
                </c:pt>
                <c:pt idx="1">
                  <c:v>2.9075947455</c:v>
                </c:pt>
                <c:pt idx="2">
                  <c:v>5.7501875402499998</c:v>
                </c:pt>
                <c:pt idx="3">
                  <c:v>11.480163642500001</c:v>
                </c:pt>
                <c:pt idx="4">
                  <c:v>23.812354616</c:v>
                </c:pt>
                <c:pt idx="5">
                  <c:v>29.106255230750001</c:v>
                </c:pt>
                <c:pt idx="6">
                  <c:v>12.57537142825</c:v>
                </c:pt>
                <c:pt idx="7">
                  <c:v>6.4907005690000004</c:v>
                </c:pt>
                <c:pt idx="8">
                  <c:v>3.2756083382500001</c:v>
                </c:pt>
                <c:pt idx="9">
                  <c:v>1.4397163047499999</c:v>
                </c:pt>
                <c:pt idx="10">
                  <c:v>0.70275295049999997</c:v>
                </c:pt>
                <c:pt idx="11">
                  <c:v>0.39317919024999998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57-4FB6-91BD-544EBA0B4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58800640"/>
        <c:axId val="266928896"/>
      </c:barChart>
      <c:catAx>
        <c:axId val="25880064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6928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6928896"/>
        <c:scaling>
          <c:orientation val="minMax"/>
          <c:max val="3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800640"/>
        <c:crosses val="autoZero"/>
        <c:crossBetween val="between"/>
        <c:majorUnit val="5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7312367383171531"/>
          <c:w val="0.98600223964165734"/>
          <c:h val="0.82099397322710821"/>
        </c:manualLayout>
      </c:layout>
      <c:lineChart>
        <c:grouping val="standard"/>
        <c:varyColors val="0"/>
        <c:ser>
          <c:idx val="0"/>
          <c:order val="2"/>
          <c:tx>
            <c:strRef>
              <c:f>'Chart 3'!$L$2</c:f>
              <c:strCache>
                <c:ptCount val="1"/>
                <c:pt idx="0">
                  <c:v>Median point forecast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3'!$J$11:$J$168</c:f>
              <c:numCache>
                <c:formatCode>mmm\ yy</c:formatCode>
                <c:ptCount val="158"/>
                <c:pt idx="0">
                  <c:v>36907</c:v>
                </c:pt>
                <c:pt idx="1">
                  <c:v>36997</c:v>
                </c:pt>
                <c:pt idx="2">
                  <c:v>37088</c:v>
                </c:pt>
                <c:pt idx="3">
                  <c:v>37180</c:v>
                </c:pt>
                <c:pt idx="4">
                  <c:v>37272</c:v>
                </c:pt>
                <c:pt idx="5">
                  <c:v>37362</c:v>
                </c:pt>
                <c:pt idx="6">
                  <c:v>37453</c:v>
                </c:pt>
                <c:pt idx="7">
                  <c:v>37545</c:v>
                </c:pt>
                <c:pt idx="8">
                  <c:v>37637</c:v>
                </c:pt>
                <c:pt idx="9">
                  <c:v>37727</c:v>
                </c:pt>
                <c:pt idx="10">
                  <c:v>37818</c:v>
                </c:pt>
                <c:pt idx="11">
                  <c:v>37910</c:v>
                </c:pt>
                <c:pt idx="12">
                  <c:v>38002</c:v>
                </c:pt>
                <c:pt idx="13">
                  <c:v>38093</c:v>
                </c:pt>
                <c:pt idx="14">
                  <c:v>38184</c:v>
                </c:pt>
                <c:pt idx="15">
                  <c:v>38276</c:v>
                </c:pt>
                <c:pt idx="16">
                  <c:v>38368</c:v>
                </c:pt>
                <c:pt idx="17">
                  <c:v>38458</c:v>
                </c:pt>
                <c:pt idx="18">
                  <c:v>38549</c:v>
                </c:pt>
                <c:pt idx="19">
                  <c:v>38641</c:v>
                </c:pt>
                <c:pt idx="20">
                  <c:v>38733</c:v>
                </c:pt>
                <c:pt idx="21">
                  <c:v>38823</c:v>
                </c:pt>
                <c:pt idx="22">
                  <c:v>38914</c:v>
                </c:pt>
                <c:pt idx="23">
                  <c:v>39006</c:v>
                </c:pt>
                <c:pt idx="24">
                  <c:v>39098</c:v>
                </c:pt>
                <c:pt idx="25">
                  <c:v>39188</c:v>
                </c:pt>
                <c:pt idx="26">
                  <c:v>39279</c:v>
                </c:pt>
                <c:pt idx="27">
                  <c:v>39371</c:v>
                </c:pt>
                <c:pt idx="28">
                  <c:v>39463</c:v>
                </c:pt>
                <c:pt idx="29">
                  <c:v>39554</c:v>
                </c:pt>
                <c:pt idx="30">
                  <c:v>39645</c:v>
                </c:pt>
                <c:pt idx="31">
                  <c:v>39737</c:v>
                </c:pt>
                <c:pt idx="32">
                  <c:v>39829</c:v>
                </c:pt>
                <c:pt idx="33">
                  <c:v>39919</c:v>
                </c:pt>
                <c:pt idx="34">
                  <c:v>40010</c:v>
                </c:pt>
                <c:pt idx="35">
                  <c:v>40102</c:v>
                </c:pt>
                <c:pt idx="36">
                  <c:v>40194</c:v>
                </c:pt>
                <c:pt idx="37">
                  <c:v>40284</c:v>
                </c:pt>
                <c:pt idx="38">
                  <c:v>40375</c:v>
                </c:pt>
                <c:pt idx="39">
                  <c:v>40467</c:v>
                </c:pt>
                <c:pt idx="40">
                  <c:v>40559</c:v>
                </c:pt>
                <c:pt idx="41">
                  <c:v>40649</c:v>
                </c:pt>
                <c:pt idx="42">
                  <c:v>40740</c:v>
                </c:pt>
                <c:pt idx="43">
                  <c:v>40832</c:v>
                </c:pt>
                <c:pt idx="44">
                  <c:v>40924</c:v>
                </c:pt>
                <c:pt idx="45">
                  <c:v>41015</c:v>
                </c:pt>
                <c:pt idx="46">
                  <c:v>41106</c:v>
                </c:pt>
                <c:pt idx="47">
                  <c:v>41198</c:v>
                </c:pt>
                <c:pt idx="48">
                  <c:v>41290</c:v>
                </c:pt>
                <c:pt idx="49">
                  <c:v>41380</c:v>
                </c:pt>
                <c:pt idx="50">
                  <c:v>41471</c:v>
                </c:pt>
                <c:pt idx="51">
                  <c:v>41563</c:v>
                </c:pt>
                <c:pt idx="52">
                  <c:v>41655</c:v>
                </c:pt>
                <c:pt idx="53">
                  <c:v>41745</c:v>
                </c:pt>
                <c:pt idx="54">
                  <c:v>41836</c:v>
                </c:pt>
                <c:pt idx="55">
                  <c:v>41928</c:v>
                </c:pt>
                <c:pt idx="56">
                  <c:v>42020</c:v>
                </c:pt>
                <c:pt idx="57">
                  <c:v>42110</c:v>
                </c:pt>
                <c:pt idx="58">
                  <c:v>42201</c:v>
                </c:pt>
                <c:pt idx="59">
                  <c:v>42293</c:v>
                </c:pt>
                <c:pt idx="60">
                  <c:v>42385</c:v>
                </c:pt>
                <c:pt idx="61">
                  <c:v>42476</c:v>
                </c:pt>
                <c:pt idx="62">
                  <c:v>42567</c:v>
                </c:pt>
                <c:pt idx="63">
                  <c:v>42659</c:v>
                </c:pt>
                <c:pt idx="64">
                  <c:v>42751</c:v>
                </c:pt>
                <c:pt idx="65">
                  <c:v>42841</c:v>
                </c:pt>
                <c:pt idx="66">
                  <c:v>42932</c:v>
                </c:pt>
                <c:pt idx="67">
                  <c:v>43024</c:v>
                </c:pt>
                <c:pt idx="68">
                  <c:v>43116</c:v>
                </c:pt>
                <c:pt idx="69">
                  <c:v>43206</c:v>
                </c:pt>
                <c:pt idx="70">
                  <c:v>43297</c:v>
                </c:pt>
                <c:pt idx="71">
                  <c:v>43389</c:v>
                </c:pt>
                <c:pt idx="72">
                  <c:v>43481</c:v>
                </c:pt>
                <c:pt idx="73">
                  <c:v>43571</c:v>
                </c:pt>
                <c:pt idx="74">
                  <c:v>43662</c:v>
                </c:pt>
                <c:pt idx="75">
                  <c:v>43754</c:v>
                </c:pt>
                <c:pt idx="76">
                  <c:v>43846</c:v>
                </c:pt>
                <c:pt idx="77">
                  <c:v>43937</c:v>
                </c:pt>
                <c:pt idx="78">
                  <c:v>44028</c:v>
                </c:pt>
                <c:pt idx="79">
                  <c:v>44120</c:v>
                </c:pt>
                <c:pt idx="80">
                  <c:v>44212</c:v>
                </c:pt>
                <c:pt idx="81">
                  <c:v>44302</c:v>
                </c:pt>
                <c:pt idx="82">
                  <c:v>44393</c:v>
                </c:pt>
                <c:pt idx="83">
                  <c:v>44485</c:v>
                </c:pt>
                <c:pt idx="84">
                  <c:v>44577</c:v>
                </c:pt>
                <c:pt idx="85">
                  <c:v>44667</c:v>
                </c:pt>
                <c:pt idx="86">
                  <c:v>44758</c:v>
                </c:pt>
                <c:pt idx="87">
                  <c:v>44850</c:v>
                </c:pt>
                <c:pt idx="88">
                  <c:v>44942</c:v>
                </c:pt>
                <c:pt idx="89">
                  <c:v>45032</c:v>
                </c:pt>
                <c:pt idx="90">
                  <c:v>45123</c:v>
                </c:pt>
                <c:pt idx="91">
                  <c:v>45215</c:v>
                </c:pt>
                <c:pt idx="92">
                  <c:v>45307</c:v>
                </c:pt>
                <c:pt idx="93">
                  <c:v>45398</c:v>
                </c:pt>
                <c:pt idx="94">
                  <c:v>45489</c:v>
                </c:pt>
              </c:numCache>
            </c:numRef>
          </c:cat>
          <c:val>
            <c:numRef>
              <c:f>'Chart 3'!$L$11:$L$168</c:f>
              <c:numCache>
                <c:formatCode>0.000</c:formatCode>
                <c:ptCount val="158"/>
                <c:pt idx="0">
                  <c:v>1.8</c:v>
                </c:pt>
                <c:pt idx="1">
                  <c:v>1.8</c:v>
                </c:pt>
                <c:pt idx="2">
                  <c:v>1.8</c:v>
                </c:pt>
                <c:pt idx="3">
                  <c:v>1.8</c:v>
                </c:pt>
                <c:pt idx="4">
                  <c:v>1.9</c:v>
                </c:pt>
                <c:pt idx="5">
                  <c:v>1.8</c:v>
                </c:pt>
                <c:pt idx="6">
                  <c:v>1.8</c:v>
                </c:pt>
                <c:pt idx="7">
                  <c:v>1.8</c:v>
                </c:pt>
                <c:pt idx="8">
                  <c:v>1.9</c:v>
                </c:pt>
                <c:pt idx="9">
                  <c:v>1.9</c:v>
                </c:pt>
                <c:pt idx="10">
                  <c:v>1.8</c:v>
                </c:pt>
                <c:pt idx="11">
                  <c:v>1.9</c:v>
                </c:pt>
                <c:pt idx="12">
                  <c:v>1.9</c:v>
                </c:pt>
                <c:pt idx="13">
                  <c:v>1.9</c:v>
                </c:pt>
                <c:pt idx="14">
                  <c:v>1.9</c:v>
                </c:pt>
                <c:pt idx="15">
                  <c:v>1.9</c:v>
                </c:pt>
                <c:pt idx="16">
                  <c:v>1.9</c:v>
                </c:pt>
                <c:pt idx="17">
                  <c:v>1.9</c:v>
                </c:pt>
                <c:pt idx="18">
                  <c:v>1.9</c:v>
                </c:pt>
                <c:pt idx="19">
                  <c:v>1.9</c:v>
                </c:pt>
                <c:pt idx="20">
                  <c:v>1.9</c:v>
                </c:pt>
                <c:pt idx="21">
                  <c:v>1.9</c:v>
                </c:pt>
                <c:pt idx="22">
                  <c:v>1.9</c:v>
                </c:pt>
                <c:pt idx="23">
                  <c:v>1.9</c:v>
                </c:pt>
                <c:pt idx="24">
                  <c:v>1.9</c:v>
                </c:pt>
                <c:pt idx="25">
                  <c:v>1.9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1.9</c:v>
                </c:pt>
                <c:pt idx="37">
                  <c:v>1.9</c:v>
                </c:pt>
                <c:pt idx="38">
                  <c:v>1.9</c:v>
                </c:pt>
                <c:pt idx="39">
                  <c:v>1.9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1.9</c:v>
                </c:pt>
                <c:pt idx="51">
                  <c:v>2</c:v>
                </c:pt>
                <c:pt idx="52">
                  <c:v>1.9</c:v>
                </c:pt>
                <c:pt idx="53">
                  <c:v>1.9</c:v>
                </c:pt>
                <c:pt idx="54">
                  <c:v>1.9</c:v>
                </c:pt>
                <c:pt idx="55">
                  <c:v>1.8</c:v>
                </c:pt>
                <c:pt idx="56">
                  <c:v>1.8</c:v>
                </c:pt>
                <c:pt idx="57">
                  <c:v>1.85</c:v>
                </c:pt>
                <c:pt idx="58">
                  <c:v>1.9</c:v>
                </c:pt>
                <c:pt idx="59">
                  <c:v>1.9</c:v>
                </c:pt>
                <c:pt idx="60">
                  <c:v>1.85</c:v>
                </c:pt>
                <c:pt idx="61">
                  <c:v>1.8</c:v>
                </c:pt>
                <c:pt idx="62">
                  <c:v>1.8</c:v>
                </c:pt>
                <c:pt idx="63">
                  <c:v>1.8</c:v>
                </c:pt>
                <c:pt idx="64">
                  <c:v>1.8</c:v>
                </c:pt>
                <c:pt idx="65">
                  <c:v>1.8</c:v>
                </c:pt>
                <c:pt idx="66">
                  <c:v>1.9</c:v>
                </c:pt>
                <c:pt idx="67">
                  <c:v>1.9</c:v>
                </c:pt>
                <c:pt idx="68">
                  <c:v>1.8</c:v>
                </c:pt>
                <c:pt idx="69">
                  <c:v>1.9</c:v>
                </c:pt>
                <c:pt idx="70">
                  <c:v>1.9</c:v>
                </c:pt>
                <c:pt idx="71">
                  <c:v>1.9</c:v>
                </c:pt>
                <c:pt idx="72">
                  <c:v>1.8</c:v>
                </c:pt>
                <c:pt idx="73">
                  <c:v>1.8</c:v>
                </c:pt>
                <c:pt idx="74">
                  <c:v>1.7373525000000001</c:v>
                </c:pt>
                <c:pt idx="75">
                  <c:v>1.7</c:v>
                </c:pt>
                <c:pt idx="76">
                  <c:v>1.7</c:v>
                </c:pt>
                <c:pt idx="77">
                  <c:v>1.65</c:v>
                </c:pt>
                <c:pt idx="78">
                  <c:v>1.65</c:v>
                </c:pt>
                <c:pt idx="79">
                  <c:v>1.6</c:v>
                </c:pt>
                <c:pt idx="80">
                  <c:v>1.7</c:v>
                </c:pt>
                <c:pt idx="81">
                  <c:v>1.6541300860999999</c:v>
                </c:pt>
                <c:pt idx="82">
                  <c:v>1.8</c:v>
                </c:pt>
                <c:pt idx="83">
                  <c:v>1.8</c:v>
                </c:pt>
                <c:pt idx="84">
                  <c:v>1.9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DE-4043-A5D3-D13D76D1C7D6}"/>
            </c:ext>
          </c:extLst>
        </c:ser>
        <c:ser>
          <c:idx val="1"/>
          <c:order val="3"/>
          <c:tx>
            <c:strRef>
              <c:f>'Chart 3'!$K$2</c:f>
              <c:strCache>
                <c:ptCount val="1"/>
                <c:pt idx="0">
                  <c:v>Average point forecast</c:v>
                </c:pt>
              </c:strCache>
            </c:strRef>
          </c:tx>
          <c:spPr>
            <a:ln w="25400" cap="rnd" cmpd="sng" algn="ctr">
              <a:solidFill>
                <a:srgbClr val="003299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3'!$J$11:$J$168</c:f>
              <c:numCache>
                <c:formatCode>mmm\ yy</c:formatCode>
                <c:ptCount val="158"/>
                <c:pt idx="0">
                  <c:v>36907</c:v>
                </c:pt>
                <c:pt idx="1">
                  <c:v>36997</c:v>
                </c:pt>
                <c:pt idx="2">
                  <c:v>37088</c:v>
                </c:pt>
                <c:pt idx="3">
                  <c:v>37180</c:v>
                </c:pt>
                <c:pt idx="4">
                  <c:v>37272</c:v>
                </c:pt>
                <c:pt idx="5">
                  <c:v>37362</c:v>
                </c:pt>
                <c:pt idx="6">
                  <c:v>37453</c:v>
                </c:pt>
                <c:pt idx="7">
                  <c:v>37545</c:v>
                </c:pt>
                <c:pt idx="8">
                  <c:v>37637</c:v>
                </c:pt>
                <c:pt idx="9">
                  <c:v>37727</c:v>
                </c:pt>
                <c:pt idx="10">
                  <c:v>37818</c:v>
                </c:pt>
                <c:pt idx="11">
                  <c:v>37910</c:v>
                </c:pt>
                <c:pt idx="12">
                  <c:v>38002</c:v>
                </c:pt>
                <c:pt idx="13">
                  <c:v>38093</c:v>
                </c:pt>
                <c:pt idx="14">
                  <c:v>38184</c:v>
                </c:pt>
                <c:pt idx="15">
                  <c:v>38276</c:v>
                </c:pt>
                <c:pt idx="16">
                  <c:v>38368</c:v>
                </c:pt>
                <c:pt idx="17">
                  <c:v>38458</c:v>
                </c:pt>
                <c:pt idx="18">
                  <c:v>38549</c:v>
                </c:pt>
                <c:pt idx="19">
                  <c:v>38641</c:v>
                </c:pt>
                <c:pt idx="20">
                  <c:v>38733</c:v>
                </c:pt>
                <c:pt idx="21">
                  <c:v>38823</c:v>
                </c:pt>
                <c:pt idx="22">
                  <c:v>38914</c:v>
                </c:pt>
                <c:pt idx="23">
                  <c:v>39006</c:v>
                </c:pt>
                <c:pt idx="24">
                  <c:v>39098</c:v>
                </c:pt>
                <c:pt idx="25">
                  <c:v>39188</c:v>
                </c:pt>
                <c:pt idx="26">
                  <c:v>39279</c:v>
                </c:pt>
                <c:pt idx="27">
                  <c:v>39371</c:v>
                </c:pt>
                <c:pt idx="28">
                  <c:v>39463</c:v>
                </c:pt>
                <c:pt idx="29">
                  <c:v>39554</c:v>
                </c:pt>
                <c:pt idx="30">
                  <c:v>39645</c:v>
                </c:pt>
                <c:pt idx="31">
                  <c:v>39737</c:v>
                </c:pt>
                <c:pt idx="32">
                  <c:v>39829</c:v>
                </c:pt>
                <c:pt idx="33">
                  <c:v>39919</c:v>
                </c:pt>
                <c:pt idx="34">
                  <c:v>40010</c:v>
                </c:pt>
                <c:pt idx="35">
                  <c:v>40102</c:v>
                </c:pt>
                <c:pt idx="36">
                  <c:v>40194</c:v>
                </c:pt>
                <c:pt idx="37">
                  <c:v>40284</c:v>
                </c:pt>
                <c:pt idx="38">
                  <c:v>40375</c:v>
                </c:pt>
                <c:pt idx="39">
                  <c:v>40467</c:v>
                </c:pt>
                <c:pt idx="40">
                  <c:v>40559</c:v>
                </c:pt>
                <c:pt idx="41">
                  <c:v>40649</c:v>
                </c:pt>
                <c:pt idx="42">
                  <c:v>40740</c:v>
                </c:pt>
                <c:pt idx="43">
                  <c:v>40832</c:v>
                </c:pt>
                <c:pt idx="44">
                  <c:v>40924</c:v>
                </c:pt>
                <c:pt idx="45">
                  <c:v>41015</c:v>
                </c:pt>
                <c:pt idx="46">
                  <c:v>41106</c:v>
                </c:pt>
                <c:pt idx="47">
                  <c:v>41198</c:v>
                </c:pt>
                <c:pt idx="48">
                  <c:v>41290</c:v>
                </c:pt>
                <c:pt idx="49">
                  <c:v>41380</c:v>
                </c:pt>
                <c:pt idx="50">
                  <c:v>41471</c:v>
                </c:pt>
                <c:pt idx="51">
                  <c:v>41563</c:v>
                </c:pt>
                <c:pt idx="52">
                  <c:v>41655</c:v>
                </c:pt>
                <c:pt idx="53">
                  <c:v>41745</c:v>
                </c:pt>
                <c:pt idx="54">
                  <c:v>41836</c:v>
                </c:pt>
                <c:pt idx="55">
                  <c:v>41928</c:v>
                </c:pt>
                <c:pt idx="56">
                  <c:v>42020</c:v>
                </c:pt>
                <c:pt idx="57">
                  <c:v>42110</c:v>
                </c:pt>
                <c:pt idx="58">
                  <c:v>42201</c:v>
                </c:pt>
                <c:pt idx="59">
                  <c:v>42293</c:v>
                </c:pt>
                <c:pt idx="60">
                  <c:v>42385</c:v>
                </c:pt>
                <c:pt idx="61">
                  <c:v>42476</c:v>
                </c:pt>
                <c:pt idx="62">
                  <c:v>42567</c:v>
                </c:pt>
                <c:pt idx="63">
                  <c:v>42659</c:v>
                </c:pt>
                <c:pt idx="64">
                  <c:v>42751</c:v>
                </c:pt>
                <c:pt idx="65">
                  <c:v>42841</c:v>
                </c:pt>
                <c:pt idx="66">
                  <c:v>42932</c:v>
                </c:pt>
                <c:pt idx="67">
                  <c:v>43024</c:v>
                </c:pt>
                <c:pt idx="68">
                  <c:v>43116</c:v>
                </c:pt>
                <c:pt idx="69">
                  <c:v>43206</c:v>
                </c:pt>
                <c:pt idx="70">
                  <c:v>43297</c:v>
                </c:pt>
                <c:pt idx="71">
                  <c:v>43389</c:v>
                </c:pt>
                <c:pt idx="72">
                  <c:v>43481</c:v>
                </c:pt>
                <c:pt idx="73">
                  <c:v>43571</c:v>
                </c:pt>
                <c:pt idx="74">
                  <c:v>43662</c:v>
                </c:pt>
                <c:pt idx="75">
                  <c:v>43754</c:v>
                </c:pt>
                <c:pt idx="76">
                  <c:v>43846</c:v>
                </c:pt>
                <c:pt idx="77">
                  <c:v>43937</c:v>
                </c:pt>
                <c:pt idx="78">
                  <c:v>44028</c:v>
                </c:pt>
                <c:pt idx="79">
                  <c:v>44120</c:v>
                </c:pt>
                <c:pt idx="80">
                  <c:v>44212</c:v>
                </c:pt>
                <c:pt idx="81">
                  <c:v>44302</c:v>
                </c:pt>
                <c:pt idx="82">
                  <c:v>44393</c:v>
                </c:pt>
                <c:pt idx="83">
                  <c:v>44485</c:v>
                </c:pt>
                <c:pt idx="84">
                  <c:v>44577</c:v>
                </c:pt>
                <c:pt idx="85">
                  <c:v>44667</c:v>
                </c:pt>
                <c:pt idx="86">
                  <c:v>44758</c:v>
                </c:pt>
                <c:pt idx="87">
                  <c:v>44850</c:v>
                </c:pt>
                <c:pt idx="88">
                  <c:v>44942</c:v>
                </c:pt>
                <c:pt idx="89">
                  <c:v>45032</c:v>
                </c:pt>
                <c:pt idx="90">
                  <c:v>45123</c:v>
                </c:pt>
                <c:pt idx="91">
                  <c:v>45215</c:v>
                </c:pt>
                <c:pt idx="92">
                  <c:v>45307</c:v>
                </c:pt>
                <c:pt idx="93">
                  <c:v>45398</c:v>
                </c:pt>
                <c:pt idx="94">
                  <c:v>45489</c:v>
                </c:pt>
              </c:numCache>
            </c:numRef>
          </c:cat>
          <c:val>
            <c:numRef>
              <c:f>'Chart 3'!$K$11:$K$168</c:f>
              <c:numCache>
                <c:formatCode>0.000</c:formatCode>
                <c:ptCount val="158"/>
                <c:pt idx="0">
                  <c:v>1.80553191489362</c:v>
                </c:pt>
                <c:pt idx="1">
                  <c:v>1.804</c:v>
                </c:pt>
                <c:pt idx="2">
                  <c:v>1.8132352941176499</c:v>
                </c:pt>
                <c:pt idx="3">
                  <c:v>1.82375</c:v>
                </c:pt>
                <c:pt idx="4">
                  <c:v>1.85357142857143</c:v>
                </c:pt>
                <c:pt idx="5">
                  <c:v>1.8559523809523799</c:v>
                </c:pt>
                <c:pt idx="6">
                  <c:v>1.85119047619048</c:v>
                </c:pt>
                <c:pt idx="7">
                  <c:v>1.85326086956522</c:v>
                </c:pt>
                <c:pt idx="8">
                  <c:v>1.9</c:v>
                </c:pt>
                <c:pt idx="9">
                  <c:v>1.8825000000000001</c:v>
                </c:pt>
                <c:pt idx="10">
                  <c:v>1.8825000000000001</c:v>
                </c:pt>
                <c:pt idx="11">
                  <c:v>1.9372093023255801</c:v>
                </c:pt>
                <c:pt idx="12">
                  <c:v>1.91976744186047</c:v>
                </c:pt>
                <c:pt idx="13">
                  <c:v>1.9127659574468101</c:v>
                </c:pt>
                <c:pt idx="14">
                  <c:v>1.9195652173913</c:v>
                </c:pt>
                <c:pt idx="15">
                  <c:v>1.89239130434783</c:v>
                </c:pt>
                <c:pt idx="16">
                  <c:v>1.89905652173913</c:v>
                </c:pt>
                <c:pt idx="17">
                  <c:v>1.8868717391304299</c:v>
                </c:pt>
                <c:pt idx="18">
                  <c:v>1.94081081081081</c:v>
                </c:pt>
                <c:pt idx="19">
                  <c:v>1.88255813953488</c:v>
                </c:pt>
                <c:pt idx="20">
                  <c:v>1.9</c:v>
                </c:pt>
                <c:pt idx="21">
                  <c:v>1.90583617021277</c:v>
                </c:pt>
                <c:pt idx="22">
                  <c:v>1.9168421052631599</c:v>
                </c:pt>
                <c:pt idx="23">
                  <c:v>1.9191489361702101</c:v>
                </c:pt>
                <c:pt idx="24">
                  <c:v>1.9147058823529399</c:v>
                </c:pt>
                <c:pt idx="25">
                  <c:v>1.92205882352941</c:v>
                </c:pt>
                <c:pt idx="26">
                  <c:v>1.95227272727273</c:v>
                </c:pt>
                <c:pt idx="27">
                  <c:v>1.93260869565217</c:v>
                </c:pt>
                <c:pt idx="28">
                  <c:v>1.95</c:v>
                </c:pt>
                <c:pt idx="29">
                  <c:v>1.9468085106383</c:v>
                </c:pt>
                <c:pt idx="30">
                  <c:v>2.02551020408163</c:v>
                </c:pt>
                <c:pt idx="31">
                  <c:v>1.98668</c:v>
                </c:pt>
                <c:pt idx="32">
                  <c:v>1.940625</c:v>
                </c:pt>
                <c:pt idx="33">
                  <c:v>1.93344878048781</c:v>
                </c:pt>
                <c:pt idx="34">
                  <c:v>1.98</c:v>
                </c:pt>
                <c:pt idx="35">
                  <c:v>1.91879591836735</c:v>
                </c:pt>
                <c:pt idx="36">
                  <c:v>1.9078313725490199</c:v>
                </c:pt>
                <c:pt idx="37">
                  <c:v>1.9071056368888899</c:v>
                </c:pt>
                <c:pt idx="38">
                  <c:v>1.95381511627907</c:v>
                </c:pt>
                <c:pt idx="39">
                  <c:v>1.8976349479166701</c:v>
                </c:pt>
                <c:pt idx="40">
                  <c:v>1.95</c:v>
                </c:pt>
                <c:pt idx="41">
                  <c:v>1.9632892623270799</c:v>
                </c:pt>
                <c:pt idx="42">
                  <c:v>2.0067458164538499</c:v>
                </c:pt>
                <c:pt idx="43">
                  <c:v>2.0086294444450998</c:v>
                </c:pt>
                <c:pt idx="44">
                  <c:v>1.9793593976456501</c:v>
                </c:pt>
                <c:pt idx="45">
                  <c:v>1.98728242044348</c:v>
                </c:pt>
                <c:pt idx="46">
                  <c:v>2.0226082675447401</c:v>
                </c:pt>
                <c:pt idx="47">
                  <c:v>1.97826628472292</c:v>
                </c:pt>
                <c:pt idx="48">
                  <c:v>1.98469436170213</c:v>
                </c:pt>
                <c:pt idx="49">
                  <c:v>1.9704720539795499</c:v>
                </c:pt>
                <c:pt idx="50">
                  <c:v>1.951517875</c:v>
                </c:pt>
                <c:pt idx="51">
                  <c:v>1.9310465116279101</c:v>
                </c:pt>
                <c:pt idx="52">
                  <c:v>1.8654815340909101</c:v>
                </c:pt>
                <c:pt idx="53">
                  <c:v>1.8483068181818201</c:v>
                </c:pt>
                <c:pt idx="54">
                  <c:v>1.85886383752245</c:v>
                </c:pt>
                <c:pt idx="55">
                  <c:v>1.80116069210204</c:v>
                </c:pt>
                <c:pt idx="56">
                  <c:v>1.77023958333333</c:v>
                </c:pt>
                <c:pt idx="57">
                  <c:v>1.83670666666667</c:v>
                </c:pt>
                <c:pt idx="58">
                  <c:v>1.8567875</c:v>
                </c:pt>
                <c:pt idx="59">
                  <c:v>1.8625340909090899</c:v>
                </c:pt>
                <c:pt idx="60">
                  <c:v>1.80152222222222</c:v>
                </c:pt>
                <c:pt idx="61">
                  <c:v>1.8149625</c:v>
                </c:pt>
                <c:pt idx="62">
                  <c:v>1.7986961141540501</c:v>
                </c:pt>
                <c:pt idx="63">
                  <c:v>1.8250078059058801</c:v>
                </c:pt>
                <c:pt idx="64">
                  <c:v>1.82196099769302</c:v>
                </c:pt>
                <c:pt idx="65">
                  <c:v>1.800547741715</c:v>
                </c:pt>
                <c:pt idx="66">
                  <c:v>1.8335099801214301</c:v>
                </c:pt>
                <c:pt idx="67">
                  <c:v>1.88053609426279</c:v>
                </c:pt>
                <c:pt idx="68">
                  <c:v>1.85483461087333</c:v>
                </c:pt>
                <c:pt idx="69">
                  <c:v>1.8718133084488899</c:v>
                </c:pt>
                <c:pt idx="70">
                  <c:v>1.8783349174424999</c:v>
                </c:pt>
                <c:pt idx="71">
                  <c:v>1.8814473575153901</c:v>
                </c:pt>
                <c:pt idx="72">
                  <c:v>1.81945055796364</c:v>
                </c:pt>
                <c:pt idx="73">
                  <c:v>1.79485590425814</c:v>
                </c:pt>
                <c:pt idx="74">
                  <c:v>1.7368376637540499</c:v>
                </c:pt>
                <c:pt idx="75">
                  <c:v>1.6705378656000001</c:v>
                </c:pt>
                <c:pt idx="76">
                  <c:v>1.65692576730909</c:v>
                </c:pt>
                <c:pt idx="77">
                  <c:v>1.6687773468315801</c:v>
                </c:pt>
                <c:pt idx="78">
                  <c:v>1.6476113411809501</c:v>
                </c:pt>
                <c:pt idx="79">
                  <c:v>1.6561819345239099</c:v>
                </c:pt>
                <c:pt idx="80">
                  <c:v>1.6891080483041701</c:v>
                </c:pt>
                <c:pt idx="81">
                  <c:v>1.68420752878444</c:v>
                </c:pt>
                <c:pt idx="82">
                  <c:v>1.8160363464974401</c:v>
                </c:pt>
                <c:pt idx="83">
                  <c:v>1.89861225</c:v>
                </c:pt>
                <c:pt idx="84">
                  <c:v>1.9720151396679999</c:v>
                </c:pt>
                <c:pt idx="85">
                  <c:v>2.0519858107755602</c:v>
                </c:pt>
                <c:pt idx="86">
                  <c:v>2.1523135435652199</c:v>
                </c:pt>
                <c:pt idx="87">
                  <c:v>2.1753589479545501</c:v>
                </c:pt>
                <c:pt idx="88">
                  <c:v>2.12252451590909</c:v>
                </c:pt>
                <c:pt idx="89">
                  <c:v>2.1269645740816299</c:v>
                </c:pt>
                <c:pt idx="90">
                  <c:v>2.1366080102438998</c:v>
                </c:pt>
                <c:pt idx="91">
                  <c:v>2.1364810670588201</c:v>
                </c:pt>
                <c:pt idx="92">
                  <c:v>2.0460791734693902</c:v>
                </c:pt>
                <c:pt idx="93">
                  <c:v>2.0417953005769198</c:v>
                </c:pt>
                <c:pt idx="94">
                  <c:v>2.02097493652174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DE-4043-A5D3-D13D76D1C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401024"/>
        <c:axId val="258402560"/>
      </c:lineChart>
      <c:lineChart>
        <c:grouping val="standard"/>
        <c:varyColors val="0"/>
        <c:ser>
          <c:idx val="2"/>
          <c:order val="0"/>
          <c:tx>
            <c:strRef>
              <c:f>'Chart 3'!$M$2</c:f>
              <c:strCache>
                <c:ptCount val="1"/>
                <c:pt idx="0">
                  <c:v>Mean of the aggregate probability distribution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3'!$J$11:$J$168</c:f>
              <c:numCache>
                <c:formatCode>mmm\ yy</c:formatCode>
                <c:ptCount val="158"/>
                <c:pt idx="0">
                  <c:v>36907</c:v>
                </c:pt>
                <c:pt idx="1">
                  <c:v>36997</c:v>
                </c:pt>
                <c:pt idx="2">
                  <c:v>37088</c:v>
                </c:pt>
                <c:pt idx="3">
                  <c:v>37180</c:v>
                </c:pt>
                <c:pt idx="4">
                  <c:v>37272</c:v>
                </c:pt>
                <c:pt idx="5">
                  <c:v>37362</c:v>
                </c:pt>
                <c:pt idx="6">
                  <c:v>37453</c:v>
                </c:pt>
                <c:pt idx="7">
                  <c:v>37545</c:v>
                </c:pt>
                <c:pt idx="8">
                  <c:v>37637</c:v>
                </c:pt>
                <c:pt idx="9">
                  <c:v>37727</c:v>
                </c:pt>
                <c:pt idx="10">
                  <c:v>37818</c:v>
                </c:pt>
                <c:pt idx="11">
                  <c:v>37910</c:v>
                </c:pt>
                <c:pt idx="12">
                  <c:v>38002</c:v>
                </c:pt>
                <c:pt idx="13">
                  <c:v>38093</c:v>
                </c:pt>
                <c:pt idx="14">
                  <c:v>38184</c:v>
                </c:pt>
                <c:pt idx="15">
                  <c:v>38276</c:v>
                </c:pt>
                <c:pt idx="16">
                  <c:v>38368</c:v>
                </c:pt>
                <c:pt idx="17">
                  <c:v>38458</c:v>
                </c:pt>
                <c:pt idx="18">
                  <c:v>38549</c:v>
                </c:pt>
                <c:pt idx="19">
                  <c:v>38641</c:v>
                </c:pt>
                <c:pt idx="20">
                  <c:v>38733</c:v>
                </c:pt>
                <c:pt idx="21">
                  <c:v>38823</c:v>
                </c:pt>
                <c:pt idx="22">
                  <c:v>38914</c:v>
                </c:pt>
                <c:pt idx="23">
                  <c:v>39006</c:v>
                </c:pt>
                <c:pt idx="24">
                  <c:v>39098</c:v>
                </c:pt>
                <c:pt idx="25">
                  <c:v>39188</c:v>
                </c:pt>
                <c:pt idx="26">
                  <c:v>39279</c:v>
                </c:pt>
                <c:pt idx="27">
                  <c:v>39371</c:v>
                </c:pt>
                <c:pt idx="28">
                  <c:v>39463</c:v>
                </c:pt>
                <c:pt idx="29">
                  <c:v>39554</c:v>
                </c:pt>
                <c:pt idx="30">
                  <c:v>39645</c:v>
                </c:pt>
                <c:pt idx="31">
                  <c:v>39737</c:v>
                </c:pt>
                <c:pt idx="32">
                  <c:v>39829</c:v>
                </c:pt>
                <c:pt idx="33">
                  <c:v>39919</c:v>
                </c:pt>
                <c:pt idx="34">
                  <c:v>40010</c:v>
                </c:pt>
                <c:pt idx="35">
                  <c:v>40102</c:v>
                </c:pt>
                <c:pt idx="36">
                  <c:v>40194</c:v>
                </c:pt>
                <c:pt idx="37">
                  <c:v>40284</c:v>
                </c:pt>
                <c:pt idx="38">
                  <c:v>40375</c:v>
                </c:pt>
                <c:pt idx="39">
                  <c:v>40467</c:v>
                </c:pt>
                <c:pt idx="40">
                  <c:v>40559</c:v>
                </c:pt>
                <c:pt idx="41">
                  <c:v>40649</c:v>
                </c:pt>
                <c:pt idx="42">
                  <c:v>40740</c:v>
                </c:pt>
                <c:pt idx="43">
                  <c:v>40832</c:v>
                </c:pt>
                <c:pt idx="44">
                  <c:v>40924</c:v>
                </c:pt>
                <c:pt idx="45">
                  <c:v>41015</c:v>
                </c:pt>
                <c:pt idx="46">
                  <c:v>41106</c:v>
                </c:pt>
                <c:pt idx="47">
                  <c:v>41198</c:v>
                </c:pt>
                <c:pt idx="48">
                  <c:v>41290</c:v>
                </c:pt>
                <c:pt idx="49">
                  <c:v>41380</c:v>
                </c:pt>
                <c:pt idx="50">
                  <c:v>41471</c:v>
                </c:pt>
                <c:pt idx="51">
                  <c:v>41563</c:v>
                </c:pt>
                <c:pt idx="52">
                  <c:v>41655</c:v>
                </c:pt>
                <c:pt idx="53">
                  <c:v>41745</c:v>
                </c:pt>
                <c:pt idx="54">
                  <c:v>41836</c:v>
                </c:pt>
                <c:pt idx="55">
                  <c:v>41928</c:v>
                </c:pt>
                <c:pt idx="56">
                  <c:v>42020</c:v>
                </c:pt>
                <c:pt idx="57">
                  <c:v>42110</c:v>
                </c:pt>
                <c:pt idx="58">
                  <c:v>42201</c:v>
                </c:pt>
                <c:pt idx="59">
                  <c:v>42293</c:v>
                </c:pt>
                <c:pt idx="60">
                  <c:v>42385</c:v>
                </c:pt>
                <c:pt idx="61">
                  <c:v>42476</c:v>
                </c:pt>
                <c:pt idx="62">
                  <c:v>42567</c:v>
                </c:pt>
                <c:pt idx="63">
                  <c:v>42659</c:v>
                </c:pt>
                <c:pt idx="64">
                  <c:v>42751</c:v>
                </c:pt>
                <c:pt idx="65">
                  <c:v>42841</c:v>
                </c:pt>
                <c:pt idx="66">
                  <c:v>42932</c:v>
                </c:pt>
                <c:pt idx="67">
                  <c:v>43024</c:v>
                </c:pt>
                <c:pt idx="68">
                  <c:v>43116</c:v>
                </c:pt>
                <c:pt idx="69">
                  <c:v>43206</c:v>
                </c:pt>
                <c:pt idx="70">
                  <c:v>43297</c:v>
                </c:pt>
                <c:pt idx="71">
                  <c:v>43389</c:v>
                </c:pt>
                <c:pt idx="72">
                  <c:v>43481</c:v>
                </c:pt>
                <c:pt idx="73">
                  <c:v>43571</c:v>
                </c:pt>
                <c:pt idx="74">
                  <c:v>43662</c:v>
                </c:pt>
                <c:pt idx="75">
                  <c:v>43754</c:v>
                </c:pt>
                <c:pt idx="76">
                  <c:v>43846</c:v>
                </c:pt>
                <c:pt idx="77">
                  <c:v>43937</c:v>
                </c:pt>
                <c:pt idx="78">
                  <c:v>44028</c:v>
                </c:pt>
                <c:pt idx="79">
                  <c:v>44120</c:v>
                </c:pt>
                <c:pt idx="80">
                  <c:v>44212</c:v>
                </c:pt>
                <c:pt idx="81">
                  <c:v>44302</c:v>
                </c:pt>
                <c:pt idx="82">
                  <c:v>44393</c:v>
                </c:pt>
                <c:pt idx="83">
                  <c:v>44485</c:v>
                </c:pt>
                <c:pt idx="84">
                  <c:v>44577</c:v>
                </c:pt>
                <c:pt idx="85">
                  <c:v>44667</c:v>
                </c:pt>
                <c:pt idx="86">
                  <c:v>44758</c:v>
                </c:pt>
                <c:pt idx="87">
                  <c:v>44850</c:v>
                </c:pt>
                <c:pt idx="88">
                  <c:v>44942</c:v>
                </c:pt>
                <c:pt idx="89">
                  <c:v>45032</c:v>
                </c:pt>
                <c:pt idx="90">
                  <c:v>45123</c:v>
                </c:pt>
                <c:pt idx="91">
                  <c:v>45215</c:v>
                </c:pt>
                <c:pt idx="92">
                  <c:v>45307</c:v>
                </c:pt>
                <c:pt idx="93">
                  <c:v>45398</c:v>
                </c:pt>
                <c:pt idx="94">
                  <c:v>45489</c:v>
                </c:pt>
              </c:numCache>
            </c:numRef>
          </c:cat>
          <c:val>
            <c:numRef>
              <c:f>'Chart 3'!$M$11:$M$168</c:f>
              <c:numCache>
                <c:formatCode>0.000</c:formatCode>
                <c:ptCount val="158"/>
                <c:pt idx="0">
                  <c:v>1.82023255813953</c:v>
                </c:pt>
                <c:pt idx="1">
                  <c:v>1.7817329268292701</c:v>
                </c:pt>
                <c:pt idx="2">
                  <c:v>1.80331666666667</c:v>
                </c:pt>
                <c:pt idx="3">
                  <c:v>1.8423428571380001</c:v>
                </c:pt>
                <c:pt idx="4">
                  <c:v>1.83496951347457</c:v>
                </c:pt>
                <c:pt idx="5">
                  <c:v>1.88217567567568</c:v>
                </c:pt>
                <c:pt idx="6">
                  <c:v>1.82111372160973</c:v>
                </c:pt>
                <c:pt idx="7">
                  <c:v>1.8337513718331699</c:v>
                </c:pt>
                <c:pt idx="8">
                  <c:v>1.87108500534654</c:v>
                </c:pt>
                <c:pt idx="9">
                  <c:v>1.84591176470588</c:v>
                </c:pt>
                <c:pt idx="10">
                  <c:v>1.86161565921189</c:v>
                </c:pt>
                <c:pt idx="11">
                  <c:v>1.93447718490889</c:v>
                </c:pt>
                <c:pt idx="12">
                  <c:v>1.83388888889694</c:v>
                </c:pt>
                <c:pt idx="13">
                  <c:v>1.8415287750953699</c:v>
                </c:pt>
                <c:pt idx="14">
                  <c:v>1.9033125</c:v>
                </c:pt>
                <c:pt idx="15">
                  <c:v>1.88266595381684</c:v>
                </c:pt>
                <c:pt idx="16">
                  <c:v>1.8586920018797599</c:v>
                </c:pt>
                <c:pt idx="17">
                  <c:v>1.84964760032359</c:v>
                </c:pt>
                <c:pt idx="18">
                  <c:v>1.8869516900693499</c:v>
                </c:pt>
                <c:pt idx="19">
                  <c:v>1.88611111111111</c:v>
                </c:pt>
                <c:pt idx="20">
                  <c:v>1.9020718457692101</c:v>
                </c:pt>
                <c:pt idx="21">
                  <c:v>1.9187726216541801</c:v>
                </c:pt>
                <c:pt idx="22">
                  <c:v>1.89535332014103</c:v>
                </c:pt>
                <c:pt idx="23">
                  <c:v>1.9036931684770499</c:v>
                </c:pt>
                <c:pt idx="24">
                  <c:v>1.90335757967049</c:v>
                </c:pt>
                <c:pt idx="25">
                  <c:v>1.9125250085763501</c:v>
                </c:pt>
                <c:pt idx="26">
                  <c:v>1.90742153897467</c:v>
                </c:pt>
                <c:pt idx="27">
                  <c:v>1.9360173180278999</c:v>
                </c:pt>
                <c:pt idx="28">
                  <c:v>1.9435540540540499</c:v>
                </c:pt>
                <c:pt idx="29">
                  <c:v>1.9618668495498199</c:v>
                </c:pt>
                <c:pt idx="30">
                  <c:v>2.0506071307709601</c:v>
                </c:pt>
                <c:pt idx="31">
                  <c:v>2.02407565156969</c:v>
                </c:pt>
                <c:pt idx="32">
                  <c:v>1.9305759205967401</c:v>
                </c:pt>
                <c:pt idx="33">
                  <c:v>1.9251346071444499</c:v>
                </c:pt>
                <c:pt idx="34">
                  <c:v>1.93194117647059</c:v>
                </c:pt>
                <c:pt idx="35">
                  <c:v>1.86821829268293</c:v>
                </c:pt>
                <c:pt idx="36">
                  <c:v>1.8415226190476199</c:v>
                </c:pt>
                <c:pt idx="37">
                  <c:v>1.83727631578947</c:v>
                </c:pt>
                <c:pt idx="38">
                  <c:v>1.85489594594595</c:v>
                </c:pt>
                <c:pt idx="39">
                  <c:v>1.84627304979744</c:v>
                </c:pt>
                <c:pt idx="40">
                  <c:v>1.90666828773062</c:v>
                </c:pt>
                <c:pt idx="41">
                  <c:v>1.9283540962464001</c:v>
                </c:pt>
                <c:pt idx="42">
                  <c:v>1.9564094641582801</c:v>
                </c:pt>
                <c:pt idx="43">
                  <c:v>1.9220838623391701</c:v>
                </c:pt>
                <c:pt idx="44">
                  <c:v>1.86966598396205</c:v>
                </c:pt>
                <c:pt idx="45">
                  <c:v>1.9086953139909</c:v>
                </c:pt>
                <c:pt idx="46">
                  <c:v>1.9514550740459</c:v>
                </c:pt>
                <c:pt idx="47">
                  <c:v>1.9493334829614599</c:v>
                </c:pt>
                <c:pt idx="48">
                  <c:v>1.93700574029448</c:v>
                </c:pt>
                <c:pt idx="49">
                  <c:v>1.9411563092914501</c:v>
                </c:pt>
                <c:pt idx="50">
                  <c:v>1.8901473336911501</c:v>
                </c:pt>
                <c:pt idx="51">
                  <c:v>1.8404309719788801</c:v>
                </c:pt>
                <c:pt idx="52">
                  <c:v>1.8067763205224301</c:v>
                </c:pt>
                <c:pt idx="53">
                  <c:v>1.7759374086700499</c:v>
                </c:pt>
                <c:pt idx="54">
                  <c:v>1.76729019202765</c:v>
                </c:pt>
                <c:pt idx="55">
                  <c:v>1.709034838947</c:v>
                </c:pt>
                <c:pt idx="56">
                  <c:v>1.689924685117</c:v>
                </c:pt>
                <c:pt idx="57">
                  <c:v>1.74976041465316</c:v>
                </c:pt>
                <c:pt idx="58">
                  <c:v>1.72273803921536</c:v>
                </c:pt>
                <c:pt idx="59">
                  <c:v>1.73539189189189</c:v>
                </c:pt>
                <c:pt idx="60">
                  <c:v>1.64540904844043</c:v>
                </c:pt>
                <c:pt idx="61">
                  <c:v>1.6899428571428601</c:v>
                </c:pt>
                <c:pt idx="62">
                  <c:v>1.6775708328561001</c:v>
                </c:pt>
                <c:pt idx="63">
                  <c:v>1.6940522782890901</c:v>
                </c:pt>
                <c:pt idx="64">
                  <c:v>1.680593505467</c:v>
                </c:pt>
                <c:pt idx="65">
                  <c:v>1.6986820040522399</c:v>
                </c:pt>
                <c:pt idx="66">
                  <c:v>1.72735593157421</c:v>
                </c:pt>
                <c:pt idx="67">
                  <c:v>1.7594056236901801</c:v>
                </c:pt>
                <c:pt idx="68">
                  <c:v>1.7822589974187599</c:v>
                </c:pt>
                <c:pt idx="69">
                  <c:v>1.7772887450694299</c:v>
                </c:pt>
                <c:pt idx="70">
                  <c:v>1.7925234092731499</c:v>
                </c:pt>
                <c:pt idx="71">
                  <c:v>1.79798119820841</c:v>
                </c:pt>
                <c:pt idx="72">
                  <c:v>1.73988011252291</c:v>
                </c:pt>
                <c:pt idx="73">
                  <c:v>1.71674865876086</c:v>
                </c:pt>
                <c:pt idx="74">
                  <c:v>1.62300900124252</c:v>
                </c:pt>
                <c:pt idx="75">
                  <c:v>1.5947222134972801</c:v>
                </c:pt>
                <c:pt idx="76">
                  <c:v>1.5691517094702101</c:v>
                </c:pt>
                <c:pt idx="77">
                  <c:v>1.5532265155028999</c:v>
                </c:pt>
                <c:pt idx="78">
                  <c:v>1.5564394324100299</c:v>
                </c:pt>
                <c:pt idx="79">
                  <c:v>1.55718545502212</c:v>
                </c:pt>
                <c:pt idx="80">
                  <c:v>1.5918795910541499</c:v>
                </c:pt>
                <c:pt idx="81">
                  <c:v>1.6186957415690899</c:v>
                </c:pt>
                <c:pt idx="82">
                  <c:v>1.7459994627300901</c:v>
                </c:pt>
                <c:pt idx="83">
                  <c:v>1.85831848108108</c:v>
                </c:pt>
                <c:pt idx="84">
                  <c:v>1.8698496102917399</c:v>
                </c:pt>
                <c:pt idx="85">
                  <c:v>2.02404458403874</c:v>
                </c:pt>
                <c:pt idx="86">
                  <c:v>2.1620760705148299</c:v>
                </c:pt>
                <c:pt idx="87">
                  <c:v>2.1797983986001999</c:v>
                </c:pt>
                <c:pt idx="88">
                  <c:v>2.1267318290994499</c:v>
                </c:pt>
                <c:pt idx="89">
                  <c:v>2.1355263822802999</c:v>
                </c:pt>
                <c:pt idx="90">
                  <c:v>2.1425382601557499</c:v>
                </c:pt>
                <c:pt idx="91">
                  <c:v>2.1383509196359598</c:v>
                </c:pt>
                <c:pt idx="92">
                  <c:v>2.0509780398522399</c:v>
                </c:pt>
                <c:pt idx="93">
                  <c:v>2.0735275208802699</c:v>
                </c:pt>
                <c:pt idx="94">
                  <c:v>2.0252473316615101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DE-4043-A5D3-D13D76D1C7D6}"/>
            </c:ext>
          </c:extLst>
        </c:ser>
        <c:ser>
          <c:idx val="3"/>
          <c:order val="1"/>
          <c:spPr>
            <a:ln w="25400" cap="rnd" cmpd="sng" algn="ctr">
              <a:solidFill>
                <a:srgbClr val="003894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3'!$J$11:$J$168</c:f>
              <c:numCache>
                <c:formatCode>mmm\ yy</c:formatCode>
                <c:ptCount val="158"/>
                <c:pt idx="0">
                  <c:v>36907</c:v>
                </c:pt>
                <c:pt idx="1">
                  <c:v>36997</c:v>
                </c:pt>
                <c:pt idx="2">
                  <c:v>37088</c:v>
                </c:pt>
                <c:pt idx="3">
                  <c:v>37180</c:v>
                </c:pt>
                <c:pt idx="4">
                  <c:v>37272</c:v>
                </c:pt>
                <c:pt idx="5">
                  <c:v>37362</c:v>
                </c:pt>
                <c:pt idx="6">
                  <c:v>37453</c:v>
                </c:pt>
                <c:pt idx="7">
                  <c:v>37545</c:v>
                </c:pt>
                <c:pt idx="8">
                  <c:v>37637</c:v>
                </c:pt>
                <c:pt idx="9">
                  <c:v>37727</c:v>
                </c:pt>
                <c:pt idx="10">
                  <c:v>37818</c:v>
                </c:pt>
                <c:pt idx="11">
                  <c:v>37910</c:v>
                </c:pt>
                <c:pt idx="12">
                  <c:v>38002</c:v>
                </c:pt>
                <c:pt idx="13">
                  <c:v>38093</c:v>
                </c:pt>
                <c:pt idx="14">
                  <c:v>38184</c:v>
                </c:pt>
                <c:pt idx="15">
                  <c:v>38276</c:v>
                </c:pt>
                <c:pt idx="16">
                  <c:v>38368</c:v>
                </c:pt>
                <c:pt idx="17">
                  <c:v>38458</c:v>
                </c:pt>
                <c:pt idx="18">
                  <c:v>38549</c:v>
                </c:pt>
                <c:pt idx="19">
                  <c:v>38641</c:v>
                </c:pt>
                <c:pt idx="20">
                  <c:v>38733</c:v>
                </c:pt>
                <c:pt idx="21">
                  <c:v>38823</c:v>
                </c:pt>
                <c:pt idx="22">
                  <c:v>38914</c:v>
                </c:pt>
                <c:pt idx="23">
                  <c:v>39006</c:v>
                </c:pt>
                <c:pt idx="24">
                  <c:v>39098</c:v>
                </c:pt>
                <c:pt idx="25">
                  <c:v>39188</c:v>
                </c:pt>
                <c:pt idx="26">
                  <c:v>39279</c:v>
                </c:pt>
                <c:pt idx="27">
                  <c:v>39371</c:v>
                </c:pt>
                <c:pt idx="28">
                  <c:v>39463</c:v>
                </c:pt>
                <c:pt idx="29">
                  <c:v>39554</c:v>
                </c:pt>
                <c:pt idx="30">
                  <c:v>39645</c:v>
                </c:pt>
                <c:pt idx="31">
                  <c:v>39737</c:v>
                </c:pt>
                <c:pt idx="32">
                  <c:v>39829</c:v>
                </c:pt>
                <c:pt idx="33">
                  <c:v>39919</c:v>
                </c:pt>
                <c:pt idx="34">
                  <c:v>40010</c:v>
                </c:pt>
                <c:pt idx="35">
                  <c:v>40102</c:v>
                </c:pt>
                <c:pt idx="36">
                  <c:v>40194</c:v>
                </c:pt>
                <c:pt idx="37">
                  <c:v>40284</c:v>
                </c:pt>
                <c:pt idx="38">
                  <c:v>40375</c:v>
                </c:pt>
                <c:pt idx="39">
                  <c:v>40467</c:v>
                </c:pt>
                <c:pt idx="40">
                  <c:v>40559</c:v>
                </c:pt>
                <c:pt idx="41">
                  <c:v>40649</c:v>
                </c:pt>
                <c:pt idx="42">
                  <c:v>40740</c:v>
                </c:pt>
                <c:pt idx="43">
                  <c:v>40832</c:v>
                </c:pt>
                <c:pt idx="44">
                  <c:v>40924</c:v>
                </c:pt>
                <c:pt idx="45">
                  <c:v>41015</c:v>
                </c:pt>
                <c:pt idx="46">
                  <c:v>41106</c:v>
                </c:pt>
                <c:pt idx="47">
                  <c:v>41198</c:v>
                </c:pt>
                <c:pt idx="48">
                  <c:v>41290</c:v>
                </c:pt>
                <c:pt idx="49">
                  <c:v>41380</c:v>
                </c:pt>
                <c:pt idx="50">
                  <c:v>41471</c:v>
                </c:pt>
                <c:pt idx="51">
                  <c:v>41563</c:v>
                </c:pt>
                <c:pt idx="52">
                  <c:v>41655</c:v>
                </c:pt>
                <c:pt idx="53">
                  <c:v>41745</c:v>
                </c:pt>
                <c:pt idx="54">
                  <c:v>41836</c:v>
                </c:pt>
                <c:pt idx="55">
                  <c:v>41928</c:v>
                </c:pt>
                <c:pt idx="56">
                  <c:v>42020</c:v>
                </c:pt>
                <c:pt idx="57">
                  <c:v>42110</c:v>
                </c:pt>
                <c:pt idx="58">
                  <c:v>42201</c:v>
                </c:pt>
                <c:pt idx="59">
                  <c:v>42293</c:v>
                </c:pt>
                <c:pt idx="60">
                  <c:v>42385</c:v>
                </c:pt>
                <c:pt idx="61">
                  <c:v>42476</c:v>
                </c:pt>
                <c:pt idx="62">
                  <c:v>42567</c:v>
                </c:pt>
                <c:pt idx="63">
                  <c:v>42659</c:v>
                </c:pt>
                <c:pt idx="64">
                  <c:v>42751</c:v>
                </c:pt>
                <c:pt idx="65">
                  <c:v>42841</c:v>
                </c:pt>
                <c:pt idx="66">
                  <c:v>42932</c:v>
                </c:pt>
                <c:pt idx="67">
                  <c:v>43024</c:v>
                </c:pt>
                <c:pt idx="68">
                  <c:v>43116</c:v>
                </c:pt>
                <c:pt idx="69">
                  <c:v>43206</c:v>
                </c:pt>
                <c:pt idx="70">
                  <c:v>43297</c:v>
                </c:pt>
                <c:pt idx="71">
                  <c:v>43389</c:v>
                </c:pt>
                <c:pt idx="72">
                  <c:v>43481</c:v>
                </c:pt>
                <c:pt idx="73">
                  <c:v>43571</c:v>
                </c:pt>
                <c:pt idx="74">
                  <c:v>43662</c:v>
                </c:pt>
                <c:pt idx="75">
                  <c:v>43754</c:v>
                </c:pt>
                <c:pt idx="76">
                  <c:v>43846</c:v>
                </c:pt>
                <c:pt idx="77">
                  <c:v>43937</c:v>
                </c:pt>
                <c:pt idx="78">
                  <c:v>44028</c:v>
                </c:pt>
                <c:pt idx="79">
                  <c:v>44120</c:v>
                </c:pt>
                <c:pt idx="80">
                  <c:v>44212</c:v>
                </c:pt>
                <c:pt idx="81">
                  <c:v>44302</c:v>
                </c:pt>
                <c:pt idx="82">
                  <c:v>44393</c:v>
                </c:pt>
                <c:pt idx="83">
                  <c:v>44485</c:v>
                </c:pt>
                <c:pt idx="84">
                  <c:v>44577</c:v>
                </c:pt>
                <c:pt idx="85">
                  <c:v>44667</c:v>
                </c:pt>
                <c:pt idx="86">
                  <c:v>44758</c:v>
                </c:pt>
                <c:pt idx="87">
                  <c:v>44850</c:v>
                </c:pt>
                <c:pt idx="88">
                  <c:v>44942</c:v>
                </c:pt>
                <c:pt idx="89">
                  <c:v>45032</c:v>
                </c:pt>
                <c:pt idx="90">
                  <c:v>45123</c:v>
                </c:pt>
                <c:pt idx="91">
                  <c:v>45215</c:v>
                </c:pt>
                <c:pt idx="92">
                  <c:v>45307</c:v>
                </c:pt>
                <c:pt idx="93">
                  <c:v>45398</c:v>
                </c:pt>
                <c:pt idx="94">
                  <c:v>45489</c:v>
                </c:pt>
              </c:numCache>
            </c:numRef>
          </c:cat>
          <c:val>
            <c:numRef>
              <c:f>'Chart 3'!$K$11:$K$168</c:f>
              <c:numCache>
                <c:formatCode>0.000</c:formatCode>
                <c:ptCount val="158"/>
                <c:pt idx="0">
                  <c:v>1.80553191489362</c:v>
                </c:pt>
                <c:pt idx="1">
                  <c:v>1.804</c:v>
                </c:pt>
                <c:pt idx="2">
                  <c:v>1.8132352941176499</c:v>
                </c:pt>
                <c:pt idx="3">
                  <c:v>1.82375</c:v>
                </c:pt>
                <c:pt idx="4">
                  <c:v>1.85357142857143</c:v>
                </c:pt>
                <c:pt idx="5">
                  <c:v>1.8559523809523799</c:v>
                </c:pt>
                <c:pt idx="6">
                  <c:v>1.85119047619048</c:v>
                </c:pt>
                <c:pt idx="7">
                  <c:v>1.85326086956522</c:v>
                </c:pt>
                <c:pt idx="8">
                  <c:v>1.9</c:v>
                </c:pt>
                <c:pt idx="9">
                  <c:v>1.8825000000000001</c:v>
                </c:pt>
                <c:pt idx="10">
                  <c:v>1.8825000000000001</c:v>
                </c:pt>
                <c:pt idx="11">
                  <c:v>1.9372093023255801</c:v>
                </c:pt>
                <c:pt idx="12">
                  <c:v>1.91976744186047</c:v>
                </c:pt>
                <c:pt idx="13">
                  <c:v>1.9127659574468101</c:v>
                </c:pt>
                <c:pt idx="14">
                  <c:v>1.9195652173913</c:v>
                </c:pt>
                <c:pt idx="15">
                  <c:v>1.89239130434783</c:v>
                </c:pt>
                <c:pt idx="16">
                  <c:v>1.89905652173913</c:v>
                </c:pt>
                <c:pt idx="17">
                  <c:v>1.8868717391304299</c:v>
                </c:pt>
                <c:pt idx="18">
                  <c:v>1.94081081081081</c:v>
                </c:pt>
                <c:pt idx="19">
                  <c:v>1.88255813953488</c:v>
                </c:pt>
                <c:pt idx="20">
                  <c:v>1.9</c:v>
                </c:pt>
                <c:pt idx="21">
                  <c:v>1.90583617021277</c:v>
                </c:pt>
                <c:pt idx="22">
                  <c:v>1.9168421052631599</c:v>
                </c:pt>
                <c:pt idx="23">
                  <c:v>1.9191489361702101</c:v>
                </c:pt>
                <c:pt idx="24">
                  <c:v>1.9147058823529399</c:v>
                </c:pt>
                <c:pt idx="25">
                  <c:v>1.92205882352941</c:v>
                </c:pt>
                <c:pt idx="26">
                  <c:v>1.95227272727273</c:v>
                </c:pt>
                <c:pt idx="27">
                  <c:v>1.93260869565217</c:v>
                </c:pt>
                <c:pt idx="28">
                  <c:v>1.95</c:v>
                </c:pt>
                <c:pt idx="29">
                  <c:v>1.9468085106383</c:v>
                </c:pt>
                <c:pt idx="30">
                  <c:v>2.02551020408163</c:v>
                </c:pt>
                <c:pt idx="31">
                  <c:v>1.98668</c:v>
                </c:pt>
                <c:pt idx="32">
                  <c:v>1.940625</c:v>
                </c:pt>
                <c:pt idx="33">
                  <c:v>1.93344878048781</c:v>
                </c:pt>
                <c:pt idx="34">
                  <c:v>1.98</c:v>
                </c:pt>
                <c:pt idx="35">
                  <c:v>1.91879591836735</c:v>
                </c:pt>
                <c:pt idx="36">
                  <c:v>1.9078313725490199</c:v>
                </c:pt>
                <c:pt idx="37">
                  <c:v>1.9071056368888899</c:v>
                </c:pt>
                <c:pt idx="38">
                  <c:v>1.95381511627907</c:v>
                </c:pt>
                <c:pt idx="39">
                  <c:v>1.8976349479166701</c:v>
                </c:pt>
                <c:pt idx="40">
                  <c:v>1.95</c:v>
                </c:pt>
                <c:pt idx="41">
                  <c:v>1.9632892623270799</c:v>
                </c:pt>
                <c:pt idx="42">
                  <c:v>2.0067458164538499</c:v>
                </c:pt>
                <c:pt idx="43">
                  <c:v>2.0086294444450998</c:v>
                </c:pt>
                <c:pt idx="44">
                  <c:v>1.9793593976456501</c:v>
                </c:pt>
                <c:pt idx="45">
                  <c:v>1.98728242044348</c:v>
                </c:pt>
                <c:pt idx="46">
                  <c:v>2.0226082675447401</c:v>
                </c:pt>
                <c:pt idx="47">
                  <c:v>1.97826628472292</c:v>
                </c:pt>
                <c:pt idx="48">
                  <c:v>1.98469436170213</c:v>
                </c:pt>
                <c:pt idx="49">
                  <c:v>1.9704720539795499</c:v>
                </c:pt>
                <c:pt idx="50">
                  <c:v>1.951517875</c:v>
                </c:pt>
                <c:pt idx="51">
                  <c:v>1.9310465116279101</c:v>
                </c:pt>
                <c:pt idx="52">
                  <c:v>1.8654815340909101</c:v>
                </c:pt>
                <c:pt idx="53">
                  <c:v>1.8483068181818201</c:v>
                </c:pt>
                <c:pt idx="54">
                  <c:v>1.85886383752245</c:v>
                </c:pt>
                <c:pt idx="55">
                  <c:v>1.80116069210204</c:v>
                </c:pt>
                <c:pt idx="56">
                  <c:v>1.77023958333333</c:v>
                </c:pt>
                <c:pt idx="57">
                  <c:v>1.83670666666667</c:v>
                </c:pt>
                <c:pt idx="58">
                  <c:v>1.8567875</c:v>
                </c:pt>
                <c:pt idx="59">
                  <c:v>1.8625340909090899</c:v>
                </c:pt>
                <c:pt idx="60">
                  <c:v>1.80152222222222</c:v>
                </c:pt>
                <c:pt idx="61">
                  <c:v>1.8149625</c:v>
                </c:pt>
                <c:pt idx="62">
                  <c:v>1.7986961141540501</c:v>
                </c:pt>
                <c:pt idx="63">
                  <c:v>1.8250078059058801</c:v>
                </c:pt>
                <c:pt idx="64">
                  <c:v>1.82196099769302</c:v>
                </c:pt>
                <c:pt idx="65">
                  <c:v>1.800547741715</c:v>
                </c:pt>
                <c:pt idx="66">
                  <c:v>1.8335099801214301</c:v>
                </c:pt>
                <c:pt idx="67">
                  <c:v>1.88053609426279</c:v>
                </c:pt>
                <c:pt idx="68">
                  <c:v>1.85483461087333</c:v>
                </c:pt>
                <c:pt idx="69">
                  <c:v>1.8718133084488899</c:v>
                </c:pt>
                <c:pt idx="70">
                  <c:v>1.8783349174424999</c:v>
                </c:pt>
                <c:pt idx="71">
                  <c:v>1.8814473575153901</c:v>
                </c:pt>
                <c:pt idx="72">
                  <c:v>1.81945055796364</c:v>
                </c:pt>
                <c:pt idx="73">
                  <c:v>1.79485590425814</c:v>
                </c:pt>
                <c:pt idx="74">
                  <c:v>1.7368376637540499</c:v>
                </c:pt>
                <c:pt idx="75">
                  <c:v>1.6705378656000001</c:v>
                </c:pt>
                <c:pt idx="76">
                  <c:v>1.65692576730909</c:v>
                </c:pt>
                <c:pt idx="77">
                  <c:v>1.6687773468315801</c:v>
                </c:pt>
                <c:pt idx="78">
                  <c:v>1.6476113411809501</c:v>
                </c:pt>
                <c:pt idx="79">
                  <c:v>1.6561819345239099</c:v>
                </c:pt>
                <c:pt idx="80">
                  <c:v>1.6891080483041701</c:v>
                </c:pt>
                <c:pt idx="81">
                  <c:v>1.68420752878444</c:v>
                </c:pt>
                <c:pt idx="82">
                  <c:v>1.8160363464974401</c:v>
                </c:pt>
                <c:pt idx="83">
                  <c:v>1.89861225</c:v>
                </c:pt>
                <c:pt idx="84">
                  <c:v>1.9720151396679999</c:v>
                </c:pt>
                <c:pt idx="85">
                  <c:v>2.0519858107755602</c:v>
                </c:pt>
                <c:pt idx="86">
                  <c:v>2.1523135435652199</c:v>
                </c:pt>
                <c:pt idx="87">
                  <c:v>2.1753589479545501</c:v>
                </c:pt>
                <c:pt idx="88">
                  <c:v>2.12252451590909</c:v>
                </c:pt>
                <c:pt idx="89">
                  <c:v>2.1269645740816299</c:v>
                </c:pt>
                <c:pt idx="90">
                  <c:v>2.1366080102438998</c:v>
                </c:pt>
                <c:pt idx="91">
                  <c:v>2.1364810670588201</c:v>
                </c:pt>
                <c:pt idx="92">
                  <c:v>2.0460791734693902</c:v>
                </c:pt>
                <c:pt idx="93">
                  <c:v>2.0417953005769198</c:v>
                </c:pt>
                <c:pt idx="94">
                  <c:v>2.02097493652174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BDE-4043-A5D3-D13D76D1C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404352"/>
        <c:axId val="258405888"/>
      </c:lineChart>
      <c:dateAx>
        <c:axId val="258401024"/>
        <c:scaling>
          <c:orientation val="minMax"/>
          <c:max val="45657"/>
          <c:min val="36892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yyyy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402560"/>
        <c:crosses val="autoZero"/>
        <c:auto val="1"/>
        <c:lblOffset val="100"/>
        <c:baseTimeUnit val="months"/>
        <c:majorUnit val="2"/>
        <c:majorTimeUnit val="years"/>
        <c:minorUnit val="3"/>
        <c:minorTimeUnit val="months"/>
      </c:dateAx>
      <c:valAx>
        <c:axId val="258402560"/>
        <c:scaling>
          <c:orientation val="minMax"/>
          <c:max val="2.2000000000000002"/>
          <c:min val="1.5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401024"/>
        <c:crosses val="autoZero"/>
        <c:crossBetween val="between"/>
        <c:majorUnit val="0.1"/>
      </c:valAx>
      <c:dateAx>
        <c:axId val="258404352"/>
        <c:scaling>
          <c:orientation val="minMax"/>
        </c:scaling>
        <c:delete val="1"/>
        <c:axPos val="b"/>
        <c:numFmt formatCode="mmm\ yy" sourceLinked="1"/>
        <c:majorTickMark val="out"/>
        <c:minorTickMark val="none"/>
        <c:tickLblPos val="nextTo"/>
        <c:crossAx val="258405888"/>
        <c:crosses val="autoZero"/>
        <c:auto val="1"/>
        <c:lblOffset val="100"/>
        <c:baseTimeUnit val="months"/>
      </c:dateAx>
      <c:valAx>
        <c:axId val="258405888"/>
        <c:scaling>
          <c:orientation val="minMax"/>
          <c:max val="2.1"/>
          <c:min val="1.6"/>
        </c:scaling>
        <c:delete val="1"/>
        <c:axPos val="r"/>
        <c:numFmt formatCode="0.00" sourceLinked="0"/>
        <c:majorTickMark val="none"/>
        <c:minorTickMark val="none"/>
        <c:tickLblPos val="nextTo"/>
        <c:crossAx val="258404352"/>
        <c:crosses val="max"/>
        <c:crossBetween val="between"/>
        <c:majorUnit val="0.05"/>
      </c:valAx>
      <c:spPr>
        <a:noFill/>
        <a:ln w="3810">
          <a:solidFill>
            <a:srgbClr val="E5E5E5"/>
          </a:solidFill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516457839186677E-2"/>
          <c:y val="0.17475414107148987"/>
          <c:w val="0.93748578180247066"/>
          <c:h val="0.7525021586647173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'Chart 4'!$M$5</c:f>
              <c:strCache>
                <c:ptCount val="1"/>
                <c:pt idx="0">
                  <c:v>Q1 2024</c:v>
                </c:pt>
              </c:strCache>
            </c:strRef>
          </c:tx>
          <c:spPr>
            <a:solidFill>
              <a:srgbClr val="003299"/>
            </a:solidFill>
            <a:ln w="127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2700">
                  <a:solidFill>
                    <a:srgbClr val="000000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4'!$J$6:$J$16</c:f>
              <c:strCache>
                <c:ptCount val="11"/>
                <c:pt idx="0">
                  <c:v>≤ 1.5</c:v>
                </c:pt>
                <c:pt idx="1">
                  <c:v>1.6</c:v>
                </c:pt>
                <c:pt idx="2">
                  <c:v>1.7</c:v>
                </c:pt>
                <c:pt idx="3">
                  <c:v>1.8</c:v>
                </c:pt>
                <c:pt idx="4">
                  <c:v>1.9</c:v>
                </c:pt>
                <c:pt idx="5">
                  <c:v>2.0</c:v>
                </c:pt>
                <c:pt idx="6">
                  <c:v>2.1</c:v>
                </c:pt>
                <c:pt idx="7">
                  <c:v>2.2</c:v>
                </c:pt>
                <c:pt idx="8">
                  <c:v>2.3</c:v>
                </c:pt>
                <c:pt idx="9">
                  <c:v>2.4</c:v>
                </c:pt>
                <c:pt idx="10">
                  <c:v>≥ 2.5</c:v>
                </c:pt>
              </c:strCache>
            </c:strRef>
          </c:cat>
          <c:val>
            <c:numRef>
              <c:f>'Chart 4'!$M$6:$M$16</c:f>
              <c:numCache>
                <c:formatCode>0.000</c:formatCode>
                <c:ptCount val="11"/>
                <c:pt idx="0">
                  <c:v>4.0816326530612246</c:v>
                </c:pt>
                <c:pt idx="1">
                  <c:v>0</c:v>
                </c:pt>
                <c:pt idx="2">
                  <c:v>0</c:v>
                </c:pt>
                <c:pt idx="3">
                  <c:v>2.0408163265306123</c:v>
                </c:pt>
                <c:pt idx="4">
                  <c:v>6.1224489795918364</c:v>
                </c:pt>
                <c:pt idx="5">
                  <c:v>55.102040816326522</c:v>
                </c:pt>
                <c:pt idx="6">
                  <c:v>14.285714285714285</c:v>
                </c:pt>
                <c:pt idx="7">
                  <c:v>6.1224489795918364</c:v>
                </c:pt>
                <c:pt idx="8">
                  <c:v>6.1224489795918364</c:v>
                </c:pt>
                <c:pt idx="9">
                  <c:v>2.0408163265306123</c:v>
                </c:pt>
                <c:pt idx="10">
                  <c:v>4.0816326530612246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25-4F22-A644-214B87E9758F}"/>
            </c:ext>
          </c:extLst>
        </c:ser>
        <c:ser>
          <c:idx val="2"/>
          <c:order val="1"/>
          <c:tx>
            <c:strRef>
              <c:f>'Chart 4'!$L$5</c:f>
              <c:strCache>
                <c:ptCount val="1"/>
                <c:pt idx="0">
                  <c:v>Q2 2024</c:v>
                </c:pt>
              </c:strCache>
            </c:strRef>
          </c:tx>
          <c:spPr>
            <a:solidFill>
              <a:srgbClr val="FFB400"/>
            </a:solidFill>
            <a:ln w="127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2700">
                  <a:solidFill>
                    <a:srgbClr val="000000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4'!$J$6:$J$16</c:f>
              <c:strCache>
                <c:ptCount val="11"/>
                <c:pt idx="0">
                  <c:v>≤ 1.5</c:v>
                </c:pt>
                <c:pt idx="1">
                  <c:v>1.6</c:v>
                </c:pt>
                <c:pt idx="2">
                  <c:v>1.7</c:v>
                </c:pt>
                <c:pt idx="3">
                  <c:v>1.8</c:v>
                </c:pt>
                <c:pt idx="4">
                  <c:v>1.9</c:v>
                </c:pt>
                <c:pt idx="5">
                  <c:v>2.0</c:v>
                </c:pt>
                <c:pt idx="6">
                  <c:v>2.1</c:v>
                </c:pt>
                <c:pt idx="7">
                  <c:v>2.2</c:v>
                </c:pt>
                <c:pt idx="8">
                  <c:v>2.3</c:v>
                </c:pt>
                <c:pt idx="9">
                  <c:v>2.4</c:v>
                </c:pt>
                <c:pt idx="10">
                  <c:v>≥ 2.5</c:v>
                </c:pt>
              </c:strCache>
            </c:strRef>
          </c:cat>
          <c:val>
            <c:numRef>
              <c:f>'Chart 4'!$L$6:$L$16</c:f>
              <c:numCache>
                <c:formatCode>0.000</c:formatCode>
                <c:ptCount val="11"/>
                <c:pt idx="0">
                  <c:v>1.9230769230769231</c:v>
                </c:pt>
                <c:pt idx="1">
                  <c:v>0</c:v>
                </c:pt>
                <c:pt idx="2">
                  <c:v>0</c:v>
                </c:pt>
                <c:pt idx="3">
                  <c:v>1.9230769230769231</c:v>
                </c:pt>
                <c:pt idx="4">
                  <c:v>9.6153846153846168</c:v>
                </c:pt>
                <c:pt idx="5">
                  <c:v>55.769230769230774</c:v>
                </c:pt>
                <c:pt idx="6">
                  <c:v>15.384615384615385</c:v>
                </c:pt>
                <c:pt idx="7">
                  <c:v>5.7692307692307692</c:v>
                </c:pt>
                <c:pt idx="8">
                  <c:v>5.7692307692307692</c:v>
                </c:pt>
                <c:pt idx="9">
                  <c:v>0</c:v>
                </c:pt>
                <c:pt idx="10">
                  <c:v>3.8461538461538463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25-4F22-A644-214B87E9758F}"/>
            </c:ext>
          </c:extLst>
        </c:ser>
        <c:ser>
          <c:idx val="0"/>
          <c:order val="2"/>
          <c:tx>
            <c:strRef>
              <c:f>'Chart 4'!$K$5</c:f>
              <c:strCache>
                <c:ptCount val="1"/>
                <c:pt idx="0">
                  <c:v>Q3 2024</c:v>
                </c:pt>
              </c:strCache>
            </c:strRef>
          </c:tx>
          <c:spPr>
            <a:solidFill>
              <a:srgbClr val="FF4B00"/>
            </a:solidFill>
            <a:ln w="127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2700">
                  <a:solidFill>
                    <a:srgbClr val="000000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4'!$J$6:$J$16</c:f>
              <c:strCache>
                <c:ptCount val="11"/>
                <c:pt idx="0">
                  <c:v>≤ 1.5</c:v>
                </c:pt>
                <c:pt idx="1">
                  <c:v>1.6</c:v>
                </c:pt>
                <c:pt idx="2">
                  <c:v>1.7</c:v>
                </c:pt>
                <c:pt idx="3">
                  <c:v>1.8</c:v>
                </c:pt>
                <c:pt idx="4">
                  <c:v>1.9</c:v>
                </c:pt>
                <c:pt idx="5">
                  <c:v>2.0</c:v>
                </c:pt>
                <c:pt idx="6">
                  <c:v>2.1</c:v>
                </c:pt>
                <c:pt idx="7">
                  <c:v>2.2</c:v>
                </c:pt>
                <c:pt idx="8">
                  <c:v>2.3</c:v>
                </c:pt>
                <c:pt idx="9">
                  <c:v>2.4</c:v>
                </c:pt>
                <c:pt idx="10">
                  <c:v>≥ 2.5</c:v>
                </c:pt>
              </c:strCache>
            </c:strRef>
          </c:cat>
          <c:val>
            <c:numRef>
              <c:f>'Chart 4'!$K$6:$K$16</c:f>
              <c:numCache>
                <c:formatCode>0.000</c:formatCode>
                <c:ptCount val="11"/>
                <c:pt idx="0">
                  <c:v>4.3478260869565215</c:v>
                </c:pt>
                <c:pt idx="1">
                  <c:v>0</c:v>
                </c:pt>
                <c:pt idx="2">
                  <c:v>0</c:v>
                </c:pt>
                <c:pt idx="3">
                  <c:v>2.1739130434782608</c:v>
                </c:pt>
                <c:pt idx="4">
                  <c:v>10.869565217391305</c:v>
                </c:pt>
                <c:pt idx="5">
                  <c:v>58.695652173913047</c:v>
                </c:pt>
                <c:pt idx="6">
                  <c:v>10.869565217391305</c:v>
                </c:pt>
                <c:pt idx="7">
                  <c:v>4.3478260869565215</c:v>
                </c:pt>
                <c:pt idx="8">
                  <c:v>2.1739130434782608</c:v>
                </c:pt>
                <c:pt idx="9">
                  <c:v>0</c:v>
                </c:pt>
                <c:pt idx="10">
                  <c:v>6.5217391304347823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25-4F22-A644-214B87E97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14967680"/>
        <c:axId val="414969216"/>
      </c:barChart>
      <c:catAx>
        <c:axId val="41496768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4969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4969216"/>
        <c:scaling>
          <c:orientation val="minMax"/>
          <c:max val="6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4967680"/>
        <c:crosses val="autoZero"/>
        <c:crossBetween val="between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516457839186677E-2"/>
          <c:y val="0.17475414107148987"/>
          <c:w val="0.93188667765913358"/>
          <c:h val="0.752502158664717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5'!$N$3</c:f>
              <c:strCache>
                <c:ptCount val="1"/>
                <c:pt idx="0">
                  <c:v>Q1 2024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5'!$K$4:$K$15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5'!$N$4:$N$15</c:f>
              <c:numCache>
                <c:formatCode>0.0</c:formatCode>
                <c:ptCount val="12"/>
                <c:pt idx="0">
                  <c:v>1.9815277956756741</c:v>
                </c:pt>
                <c:pt idx="1">
                  <c:v>2.3525047997297301</c:v>
                </c:pt>
                <c:pt idx="2">
                  <c:v>6.25331913675676</c:v>
                </c:pt>
                <c:pt idx="3">
                  <c:v>11.8162618862162</c:v>
                </c:pt>
                <c:pt idx="4">
                  <c:v>21.994357787026999</c:v>
                </c:pt>
                <c:pt idx="5">
                  <c:v>27.167095232973001</c:v>
                </c:pt>
                <c:pt idx="6">
                  <c:v>14.2898736056757</c:v>
                </c:pt>
                <c:pt idx="7">
                  <c:v>7.31752843513513</c:v>
                </c:pt>
                <c:pt idx="8">
                  <c:v>3.5392138800000001</c:v>
                </c:pt>
                <c:pt idx="9">
                  <c:v>1.66214417702703</c:v>
                </c:pt>
                <c:pt idx="10">
                  <c:v>0.776942608108108</c:v>
                </c:pt>
                <c:pt idx="11">
                  <c:v>0.84923065594594604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B8-438E-A394-C1E4335FE409}"/>
            </c:ext>
          </c:extLst>
        </c:ser>
        <c:ser>
          <c:idx val="1"/>
          <c:order val="1"/>
          <c:tx>
            <c:strRef>
              <c:f>'Chart 5'!$M$3</c:f>
              <c:strCache>
                <c:ptCount val="1"/>
                <c:pt idx="0">
                  <c:v>Q2 2024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5'!$K$4:$K$15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5'!$M$4:$M$15</c:f>
              <c:numCache>
                <c:formatCode>0.0</c:formatCode>
                <c:ptCount val="12"/>
                <c:pt idx="0">
                  <c:v>1.60994955425</c:v>
                </c:pt>
                <c:pt idx="1">
                  <c:v>1.985477969</c:v>
                </c:pt>
                <c:pt idx="2">
                  <c:v>5.44826203525</c:v>
                </c:pt>
                <c:pt idx="3">
                  <c:v>11.35714886025</c:v>
                </c:pt>
                <c:pt idx="4">
                  <c:v>23.277283896</c:v>
                </c:pt>
                <c:pt idx="5">
                  <c:v>27.564674306000001</c:v>
                </c:pt>
                <c:pt idx="6">
                  <c:v>15.116936201750001</c:v>
                </c:pt>
                <c:pt idx="7">
                  <c:v>7.1256005455000002</c:v>
                </c:pt>
                <c:pt idx="8">
                  <c:v>3.4757244082500001</c:v>
                </c:pt>
                <c:pt idx="9">
                  <c:v>1.5727638955000001</c:v>
                </c:pt>
                <c:pt idx="10">
                  <c:v>0.69727383025</c:v>
                </c:pt>
                <c:pt idx="11">
                  <c:v>0.76890449750000001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B8-438E-A394-C1E4335FE409}"/>
            </c:ext>
          </c:extLst>
        </c:ser>
        <c:ser>
          <c:idx val="2"/>
          <c:order val="2"/>
          <c:tx>
            <c:strRef>
              <c:f>'Chart 5'!$L$3</c:f>
              <c:strCache>
                <c:ptCount val="1"/>
                <c:pt idx="0">
                  <c:v>Q3 2024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5'!$K$4:$K$15</c:f>
              <c:strCache>
                <c:ptCount val="12"/>
                <c:pt idx="0">
                  <c:v>&lt; 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4.0 to 4.4</c:v>
                </c:pt>
                <c:pt idx="10">
                  <c:v>4.5 to 4.9</c:v>
                </c:pt>
                <c:pt idx="11">
                  <c:v>≥ 5.0</c:v>
                </c:pt>
              </c:strCache>
            </c:strRef>
          </c:cat>
          <c:val>
            <c:numRef>
              <c:f>'Chart 5'!$L$4:$L$15</c:f>
              <c:numCache>
                <c:formatCode>0.0</c:formatCode>
                <c:ptCount val="12"/>
                <c:pt idx="0">
                  <c:v>1.6003985541666661</c:v>
                </c:pt>
                <c:pt idx="1">
                  <c:v>2.4984025177777802</c:v>
                </c:pt>
                <c:pt idx="2">
                  <c:v>6.4561719675000004</c:v>
                </c:pt>
                <c:pt idx="3">
                  <c:v>13.112760360833301</c:v>
                </c:pt>
                <c:pt idx="4">
                  <c:v>22.497795817777799</c:v>
                </c:pt>
                <c:pt idx="5">
                  <c:v>26.309151651388898</c:v>
                </c:pt>
                <c:pt idx="6">
                  <c:v>14.342251364999999</c:v>
                </c:pt>
                <c:pt idx="7">
                  <c:v>6.77415826138889</c:v>
                </c:pt>
                <c:pt idx="8">
                  <c:v>3.4966459008333302</c:v>
                </c:pt>
                <c:pt idx="9">
                  <c:v>1.5932930305555599</c:v>
                </c:pt>
                <c:pt idx="10">
                  <c:v>0.66965953166666703</c:v>
                </c:pt>
                <c:pt idx="11">
                  <c:v>0.64931104138888895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B8-438E-A394-C1E4335FE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58510208"/>
        <c:axId val="258520192"/>
      </c:barChart>
      <c:catAx>
        <c:axId val="25851020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520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8520192"/>
        <c:scaling>
          <c:orientation val="minMax"/>
          <c:max val="3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510208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xMode val="edge"/>
          <c:yMode val="edge"/>
          <c:x val="0"/>
          <c:y val="0.11863509015503952"/>
          <c:w val="0.98602255673191086"/>
          <c:h val="0.87545850176425011"/>
        </c:manualLayout>
      </c:layout>
      <c:lineChart>
        <c:grouping val="standard"/>
        <c:varyColors val="0"/>
        <c:ser>
          <c:idx val="1"/>
          <c:order val="0"/>
          <c:tx>
            <c:strRef>
              <c:f>'Chart 6'!$J$5</c:f>
              <c:strCache>
                <c:ptCount val="1"/>
                <c:pt idx="0">
                  <c:v>Q3 2024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0-517D-4B09-8491-7DFDCE5641ED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2-BF12-44D9-A92A-40FFABFB02B1}"/>
              </c:ext>
            </c:extLst>
          </c:dPt>
          <c:cat>
            <c:strRef>
              <c:f>'Chart 6'!$K$3:$P$3</c:f>
              <c:strCache>
                <c:ptCount val="6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</c:strCache>
            </c:strRef>
          </c:cat>
          <c:val>
            <c:numRef>
              <c:f>'Chart 6'!$K$5:$P$5</c:f>
              <c:numCache>
                <c:formatCode>0.0</c:formatCode>
                <c:ptCount val="6"/>
                <c:pt idx="0">
                  <c:v>0.7</c:v>
                </c:pt>
                <c:pt idx="1">
                  <c:v>1.3</c:v>
                </c:pt>
                <c:pt idx="2">
                  <c:v>1.4</c:v>
                </c:pt>
                <c:pt idx="3">
                  <c:v>#N/A</c:v>
                </c:pt>
                <c:pt idx="4">
                  <c:v>#N/A</c:v>
                </c:pt>
                <c:pt idx="5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7D-4B09-8491-7DFDCE5641ED}"/>
            </c:ext>
          </c:extLst>
        </c:ser>
        <c:ser>
          <c:idx val="3"/>
          <c:order val="1"/>
          <c:tx>
            <c:strRef>
              <c:f>'Chart 6'!$J$4</c:f>
              <c:strCache>
                <c:ptCount val="1"/>
                <c:pt idx="0">
                  <c:v>Q2 2024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517D-4B09-8491-7DFDCE5641ED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3-BF12-44D9-A92A-40FFABFB02B1}"/>
              </c:ext>
            </c:extLst>
          </c:dPt>
          <c:cat>
            <c:strRef>
              <c:f>'Chart 6'!$K$3:$P$3</c:f>
              <c:strCache>
                <c:ptCount val="6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</c:strCache>
            </c:strRef>
          </c:cat>
          <c:val>
            <c:numRef>
              <c:f>'Chart 6'!$K$4:$P$4</c:f>
              <c:numCache>
                <c:formatCode>0.0</c:formatCode>
                <c:ptCount val="6"/>
                <c:pt idx="0">
                  <c:v>0.5</c:v>
                </c:pt>
                <c:pt idx="1">
                  <c:v>1.4</c:v>
                </c:pt>
                <c:pt idx="2">
                  <c:v>1.4</c:v>
                </c:pt>
                <c:pt idx="3">
                  <c:v>#N/A</c:v>
                </c:pt>
                <c:pt idx="4">
                  <c:v>1.3</c:v>
                </c:pt>
                <c:pt idx="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17D-4B09-8491-7DFDCE564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624896"/>
        <c:axId val="258655744"/>
      </c:lineChart>
      <c:dateAx>
        <c:axId val="25862489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@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655744"/>
        <c:crosses val="autoZero"/>
        <c:auto val="0"/>
        <c:lblOffset val="100"/>
        <c:baseTimeUnit val="days"/>
      </c:dateAx>
      <c:valAx>
        <c:axId val="258655744"/>
        <c:scaling>
          <c:orientation val="minMax"/>
          <c:min val="0.4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624896"/>
        <c:crosses val="autoZero"/>
        <c:crossBetween val="between"/>
        <c:majorUnit val="0.2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span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0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6319068728277897"/>
          <c:w val="0.98597244944890505"/>
          <c:h val="0.83095958979602613"/>
        </c:manualLayout>
      </c:layout>
      <c:areaChart>
        <c:grouping val="stacked"/>
        <c:varyColors val="0"/>
        <c:ser>
          <c:idx val="2"/>
          <c:order val="3"/>
          <c:tx>
            <c:strRef>
              <c:f>'Chart 7'!$A$9</c:f>
              <c:strCache>
                <c:ptCount val="1"/>
                <c:pt idx="0">
                  <c:v>-s.d.</c:v>
                </c:pt>
              </c:strCache>
            </c:strRef>
          </c:tx>
          <c:spPr>
            <a:solidFill>
              <a:srgbClr val="65B800">
                <a:alpha val="0"/>
              </a:srgbClr>
            </a:solidFill>
            <a:ln>
              <a:noFill/>
            </a:ln>
            <a:effectLst/>
          </c:spPr>
          <c:val>
            <c:numRef>
              <c:f>'Chart 7'!$B$9:$F$9</c:f>
              <c:numCache>
                <c:formatCode>0.00</c:formatCode>
                <c:ptCount val="5"/>
                <c:pt idx="0">
                  <c:v>0.31</c:v>
                </c:pt>
                <c:pt idx="1">
                  <c:v>5.3850488257112222E-2</c:v>
                </c:pt>
                <c:pt idx="2">
                  <c:v>0.22972042192795367</c:v>
                </c:pt>
                <c:pt idx="3">
                  <c:v>0.23743282663284401</c:v>
                </c:pt>
                <c:pt idx="4">
                  <c:v>0.26249019175528077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CD-4422-AE78-C5180870D6CC}"/>
            </c:ext>
          </c:extLst>
        </c:ser>
        <c:ser>
          <c:idx val="3"/>
          <c:order val="4"/>
          <c:tx>
            <c:strRef>
              <c:f>'Chart 7'!$A$8</c:f>
              <c:strCache>
                <c:ptCount val="1"/>
                <c:pt idx="0">
                  <c:v>SPF s.d. range</c:v>
                </c:pt>
              </c:strCache>
            </c:strRef>
          </c:tx>
          <c:spPr>
            <a:solidFill>
              <a:srgbClr val="D9D9D9"/>
            </a:solidFill>
            <a:ln>
              <a:noFill/>
            </a:ln>
            <a:effectLst/>
          </c:spPr>
          <c:val>
            <c:numRef>
              <c:f>'Chart 7'!$B$8:$F$8</c:f>
              <c:numCache>
                <c:formatCode>0.00</c:formatCode>
                <c:ptCount val="5"/>
                <c:pt idx="1">
                  <c:v>0.35552234350858947</c:v>
                </c:pt>
                <c:pt idx="2">
                  <c:v>0.2305419160072931</c:v>
                </c:pt>
                <c:pt idx="3">
                  <c:v>0.18490194870969717</c:v>
                </c:pt>
                <c:pt idx="4">
                  <c:v>0.19331706294140186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CD-4422-AE78-C5180870D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5137864"/>
        <c:axId val="1015130976"/>
      </c:areaChart>
      <c:lineChart>
        <c:grouping val="standard"/>
        <c:varyColors val="0"/>
        <c:ser>
          <c:idx val="4"/>
          <c:order val="0"/>
          <c:tx>
            <c:strRef>
              <c:f>'Chart 7'!$A$3</c:f>
              <c:strCache>
                <c:ptCount val="1"/>
                <c:pt idx="0">
                  <c:v>Q3 2024 SPF</c:v>
                </c:pt>
              </c:strCache>
            </c:strRef>
          </c:tx>
          <c:spPr>
            <a:ln w="25400" cap="rnd" cmpd="sng" algn="ctr">
              <a:solidFill>
                <a:srgbClr val="00329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'Chart 7'!$B$2:$F$2</c:f>
              <c:strCache>
                <c:ptCount val="5"/>
                <c:pt idx="0">
                  <c:v>Q1 2024</c:v>
                </c:pt>
                <c:pt idx="1">
                  <c:v>Q2 2024</c:v>
                </c:pt>
                <c:pt idx="2">
                  <c:v>Q3 2024</c:v>
                </c:pt>
                <c:pt idx="3">
                  <c:v>Q4 2024</c:v>
                </c:pt>
                <c:pt idx="4">
                  <c:v>Q1 2025</c:v>
                </c:pt>
              </c:strCache>
            </c:strRef>
          </c:cat>
          <c:val>
            <c:numRef>
              <c:f>'Chart 7'!$B$3:$F$3</c:f>
              <c:numCache>
                <c:formatCode>0.00</c:formatCode>
                <c:ptCount val="5"/>
                <c:pt idx="0">
                  <c:v>0.31</c:v>
                </c:pt>
                <c:pt idx="1">
                  <c:v>0.23</c:v>
                </c:pt>
                <c:pt idx="2">
                  <c:v>0.34</c:v>
                </c:pt>
                <c:pt idx="3">
                  <c:v>0.33</c:v>
                </c:pt>
                <c:pt idx="4">
                  <c:v>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CD-4422-AE78-C5180870D6CC}"/>
            </c:ext>
          </c:extLst>
        </c:ser>
        <c:ser>
          <c:idx val="0"/>
          <c:order val="1"/>
          <c:tx>
            <c:strRef>
              <c:f>'Chart 7'!$A$4</c:f>
              <c:strCache>
                <c:ptCount val="1"/>
                <c:pt idx="0">
                  <c:v>Q2 2024 SPF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'Chart 7'!$B$2:$F$2</c:f>
              <c:strCache>
                <c:ptCount val="5"/>
                <c:pt idx="0">
                  <c:v>Q1 2024</c:v>
                </c:pt>
                <c:pt idx="1">
                  <c:v>Q2 2024</c:v>
                </c:pt>
                <c:pt idx="2">
                  <c:v>Q3 2024</c:v>
                </c:pt>
                <c:pt idx="3">
                  <c:v>Q4 2024</c:v>
                </c:pt>
                <c:pt idx="4">
                  <c:v>Q1 2025</c:v>
                </c:pt>
              </c:strCache>
            </c:strRef>
          </c:cat>
          <c:val>
            <c:numRef>
              <c:f>'Chart 7'!$B$4:$F$4</c:f>
              <c:numCache>
                <c:formatCode>0.00</c:formatCode>
                <c:ptCount val="5"/>
                <c:pt idx="0">
                  <c:v>0.09</c:v>
                </c:pt>
                <c:pt idx="1">
                  <c:v>0.24</c:v>
                </c:pt>
                <c:pt idx="2">
                  <c:v>0.33</c:v>
                </c:pt>
                <c:pt idx="3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6CD-4422-AE78-C5180870D6CC}"/>
            </c:ext>
          </c:extLst>
        </c:ser>
        <c:ser>
          <c:idx val="1"/>
          <c:order val="2"/>
          <c:tx>
            <c:strRef>
              <c:f>'Chart 7'!$A$6</c:f>
              <c:strCache>
                <c:ptCount val="1"/>
                <c:pt idx="0">
                  <c:v>June 2024 Eurosystem staff macroeconomic projections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'Chart 7'!$B$2:$F$2</c:f>
              <c:strCache>
                <c:ptCount val="5"/>
                <c:pt idx="0">
                  <c:v>Q1 2024</c:v>
                </c:pt>
                <c:pt idx="1">
                  <c:v>Q2 2024</c:v>
                </c:pt>
                <c:pt idx="2">
                  <c:v>Q3 2024</c:v>
                </c:pt>
                <c:pt idx="3">
                  <c:v>Q4 2024</c:v>
                </c:pt>
                <c:pt idx="4">
                  <c:v>Q1 2025</c:v>
                </c:pt>
              </c:strCache>
            </c:strRef>
          </c:cat>
          <c:val>
            <c:numRef>
              <c:f>'Chart 7'!$B$6:$F$6</c:f>
              <c:numCache>
                <c:formatCode>0.00</c:formatCode>
                <c:ptCount val="5"/>
                <c:pt idx="0">
                  <c:v>0.32500566639870299</c:v>
                </c:pt>
                <c:pt idx="1">
                  <c:v>0.37672119301967999</c:v>
                </c:pt>
                <c:pt idx="2">
                  <c:v>0.41272073676170701</c:v>
                </c:pt>
                <c:pt idx="3">
                  <c:v>0.35726597714911301</c:v>
                </c:pt>
                <c:pt idx="4">
                  <c:v>0.33200732230556101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6CD-4422-AE78-C5180870D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137864"/>
        <c:axId val="1015130976"/>
      </c:lineChart>
      <c:catAx>
        <c:axId val="1015137864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5130976"/>
        <c:crosses val="autoZero"/>
        <c:auto val="1"/>
        <c:lblAlgn val="ctr"/>
        <c:lblOffset val="100"/>
        <c:noMultiLvlLbl val="0"/>
      </c:catAx>
      <c:valAx>
        <c:axId val="1015130976"/>
        <c:scaling>
          <c:orientation val="minMax"/>
          <c:max val="0.5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5137864"/>
        <c:crosses val="autoZero"/>
        <c:crossBetween val="between"/>
        <c:majorUnit val="0.1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4" Type="http://schemas.openxmlformats.org/officeDocument/2006/relationships/chart" Target="../charts/chart23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123824</xdr:colOff>
      <xdr:row>4</xdr:row>
      <xdr:rowOff>127634</xdr:rowOff>
    </xdr:from>
    <xdr:to>
      <xdr:col>9</xdr:col>
      <xdr:colOff>116399</xdr:colOff>
      <xdr:row>18</xdr:row>
      <xdr:rowOff>634</xdr:rowOff>
    </xdr:to>
    <xdr:graphicFrame macro="">
      <xdr:nvGraphicFramePr>
        <xdr:cNvPr id="6" name="Chart 14">
          <a:extLst>
            <a:ext uri="{FF2B5EF4-FFF2-40B4-BE49-F238E27FC236}">
              <a16:creationId xmlns:a16="http://schemas.microsoft.com/office/drawing/2014/main" id="{11418BDA-DD20-4C1E-8B7D-293F9E008A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absSizeAnchor xmlns:cdr="http://schemas.openxmlformats.org/drawingml/2006/chartDrawing">
    <cdr:from>
      <cdr:x>0.04852</cdr:x>
      <cdr:y>0</cdr:y>
    </cdr:from>
    <cdr:ext cx="434840" cy="303738"/>
    <cdr:grpSp>
      <cdr:nvGrpSpPr>
        <cdr:cNvPr id="11" name="Legend">
          <a:extLst xmlns:a="http://schemas.openxmlformats.org/drawingml/2006/main">
            <a:ext uri="{FF2B5EF4-FFF2-40B4-BE49-F238E27FC236}">
              <a16:creationId xmlns:a16="http://schemas.microsoft.com/office/drawing/2014/main" id="{32E094AC-43E5-D50D-F6D3-D8982AE9CDF4}"/>
            </a:ext>
          </a:extLst>
        </cdr:cNvPr>
        <cdr:cNvGrpSpPr/>
      </cdr:nvGrpSpPr>
      <cdr:grpSpPr>
        <a:xfrm xmlns:a="http://schemas.openxmlformats.org/drawingml/2006/main">
          <a:off x="220092" y="0"/>
          <a:ext cx="434840" cy="303738"/>
          <a:chOff x="50800" y="50800"/>
          <a:chExt cx="434841" cy="303738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9FD37B26-B268-2365-E986-E4D6698D45C1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34841" cy="101246"/>
            <a:chOff x="50800" y="50800"/>
            <a:chExt cx="434841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13593BB0-B412-F483-8395-5E5CC558A511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078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2024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E32AF2DC-4F12-9BC8-3D0F-E935F1FA6E0B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D723A783-E40F-A727-C64E-7239AAE094A9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434841" cy="101246"/>
            <a:chOff x="50800" y="50800"/>
            <a:chExt cx="434841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3F3194CB-EABE-C2A4-C477-98D3F4A30270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078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2024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A1C2A46B-2482-BF13-4C5C-B8F55E0403EA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0" name="Ltxb3">
            <a:extLst xmlns:a="http://schemas.openxmlformats.org/drawingml/2006/main">
              <a:ext uri="{FF2B5EF4-FFF2-40B4-BE49-F238E27FC236}">
                <a16:creationId xmlns:a16="http://schemas.microsoft.com/office/drawing/2014/main" id="{3713FD3F-9A92-ABC0-CB7C-890C0D8E10F8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434841" cy="101246"/>
            <a:chOff x="50800" y="50800"/>
            <a:chExt cx="434841" cy="101246"/>
          </a:xfrm>
        </cdr:grpSpPr>
        <cdr:sp macro="" textlink="">
          <cdr:nvSpPr>
            <cdr:cNvPr id="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2FD8225B-5AE0-8761-5309-B82ACFFDA230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078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2024</a:t>
              </a:r>
            </a:p>
          </cdr:txBody>
        </cdr:sp>
        <cdr:sp macro="" textlink="">
          <cdr:nvSpPr>
            <cdr:cNvPr id="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C4A88946-0F77-0E72-FD3D-3A30E4B59A04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275568</xdr:colOff>
      <xdr:row>2</xdr:row>
      <xdr:rowOff>85725</xdr:rowOff>
    </xdr:from>
    <xdr:ext cx="4536440" cy="2272238"/>
    <xdr:graphicFrame macro="">
      <xdr:nvGraphicFramePr>
        <xdr:cNvPr id="2" name="Chart 18">
          <a:extLst>
            <a:ext uri="{FF2B5EF4-FFF2-40B4-BE49-F238E27FC236}">
              <a16:creationId xmlns:a16="http://schemas.microsoft.com/office/drawing/2014/main" id="{A7BFE0C2-2420-4F0A-885B-F2A02938A1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2.xml><?xml version="1.0" encoding="utf-8"?>
<c:userShapes xmlns:c="http://schemas.openxmlformats.org/drawingml/2006/chart">
  <cdr:absSizeAnchor xmlns:cdr="http://schemas.openxmlformats.org/drawingml/2006/chartDrawing">
    <cdr:from>
      <cdr:x>0.04852</cdr:x>
      <cdr:y>0</cdr:y>
    </cdr:from>
    <cdr:ext cx="434840" cy="303738"/>
    <cdr:grpSp>
      <cdr:nvGrpSpPr>
        <cdr:cNvPr id="11" name="Legend">
          <a:extLst xmlns:a="http://schemas.openxmlformats.org/drawingml/2006/main">
            <a:ext uri="{FF2B5EF4-FFF2-40B4-BE49-F238E27FC236}">
              <a16:creationId xmlns:a16="http://schemas.microsoft.com/office/drawing/2014/main" id="{FED478CF-6F32-B63B-A780-FFBA9150F456}"/>
            </a:ext>
          </a:extLst>
        </cdr:cNvPr>
        <cdr:cNvGrpSpPr/>
      </cdr:nvGrpSpPr>
      <cdr:grpSpPr>
        <a:xfrm xmlns:a="http://schemas.openxmlformats.org/drawingml/2006/main">
          <a:off x="220092" y="0"/>
          <a:ext cx="434840" cy="303738"/>
          <a:chOff x="50800" y="50800"/>
          <a:chExt cx="434841" cy="303738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642C338B-734F-D069-6195-B24398E784A3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34841" cy="101246"/>
            <a:chOff x="50800" y="50800"/>
            <a:chExt cx="434841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5150D39C-9CCE-9445-D3EE-D17A4006FCDC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078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2024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38B4017F-87F8-4FFF-419D-9FDA660C249E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6738F8F5-64B2-F4B4-0D74-0211CFC74C6C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434841" cy="101246"/>
            <a:chOff x="50800" y="50800"/>
            <a:chExt cx="434841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03CE1CAB-A867-1A29-96BC-4AD481611541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078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2024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B45C9071-3D6F-2935-78FC-DD28B99F7E4A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0" name="Ltxb3">
            <a:extLst xmlns:a="http://schemas.openxmlformats.org/drawingml/2006/main">
              <a:ext uri="{FF2B5EF4-FFF2-40B4-BE49-F238E27FC236}">
                <a16:creationId xmlns:a16="http://schemas.microsoft.com/office/drawing/2014/main" id="{683978D6-6F4D-5F01-8207-4C06CA236BCB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434841" cy="101246"/>
            <a:chOff x="50800" y="50800"/>
            <a:chExt cx="434841" cy="101246"/>
          </a:xfrm>
        </cdr:grpSpPr>
        <cdr:sp macro="" textlink="">
          <cdr:nvSpPr>
            <cdr:cNvPr id="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EB2C1409-922B-6983-7C34-9AEE0CE8E85D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078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2024</a:t>
              </a:r>
            </a:p>
          </cdr:txBody>
        </cdr:sp>
        <cdr:sp macro="" textlink="">
          <cdr:nvSpPr>
            <cdr:cNvPr id="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4EB7F4BC-9388-9C73-92AE-F51E8A83F20F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</xdr:row>
      <xdr:rowOff>0</xdr:rowOff>
    </xdr:from>
    <xdr:to>
      <xdr:col>9</xdr:col>
      <xdr:colOff>50165</xdr:colOff>
      <xdr:row>14</xdr:row>
      <xdr:rowOff>120650</xdr:rowOff>
    </xdr:to>
    <xdr:graphicFrame macro="">
      <xdr:nvGraphicFramePr>
        <xdr:cNvPr id="5" name="Chart 14">
          <a:extLst>
            <a:ext uri="{FF2B5EF4-FFF2-40B4-BE49-F238E27FC236}">
              <a16:creationId xmlns:a16="http://schemas.microsoft.com/office/drawing/2014/main" id="{38FAC545-1F6F-426A-BF4F-ACCFA219EB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0.04198</cdr:x>
      <cdr:y>0</cdr:y>
    </cdr:from>
    <cdr:to>
      <cdr:x>0.13487</cdr:x>
      <cdr:y>0.09462</cdr:y>
    </cdr:to>
    <cdr:grpSp>
      <cdr:nvGrpSpPr>
        <cdr:cNvPr id="9" name="Legend">
          <a:extLst xmlns:a="http://schemas.openxmlformats.org/drawingml/2006/main">
            <a:ext uri="{FF2B5EF4-FFF2-40B4-BE49-F238E27FC236}">
              <a16:creationId xmlns:a16="http://schemas.microsoft.com/office/drawing/2014/main" id="{217F0BC8-0BB9-26DB-A5E6-0F98A6F47179}"/>
            </a:ext>
          </a:extLst>
        </cdr:cNvPr>
        <cdr:cNvGrpSpPr/>
      </cdr:nvGrpSpPr>
      <cdr:grpSpPr>
        <a:xfrm xmlns:a="http://schemas.openxmlformats.org/drawingml/2006/main">
          <a:off x="190440" y="0"/>
          <a:ext cx="421390" cy="204285"/>
          <a:chOff x="0" y="0"/>
          <a:chExt cx="422017" cy="203458"/>
        </a:xfrm>
      </cdr:grpSpPr>
      <cdr:grpSp>
        <cdr:nvGrpSpPr>
          <cdr:cNvPr id="10" name="Ltxb1">
            <a:extLst xmlns:a="http://schemas.openxmlformats.org/drawingml/2006/main">
              <a:ext uri="{FF2B5EF4-FFF2-40B4-BE49-F238E27FC236}">
                <a16:creationId xmlns:a16="http://schemas.microsoft.com/office/drawing/2014/main" id="{42540B31-798C-A0A7-EBE2-DC1ECD1D34A5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14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E6643F6E-A822-8C5E-89F7-B7447C86B554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2024</a:t>
              </a:r>
            </a:p>
          </cdr:txBody>
        </cdr:sp>
        <cdr:sp macro="" textlink="">
          <cdr:nvSpPr>
            <cdr:cNvPr id="15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68E1E8EE-5184-65E4-779E-B4F74548E723}"/>
                </a:ext>
              </a:extLst>
            </cdr:cNvPr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1" name="Ltxb2">
            <a:extLst xmlns:a="http://schemas.openxmlformats.org/drawingml/2006/main">
              <a:ext uri="{FF2B5EF4-FFF2-40B4-BE49-F238E27FC236}">
                <a16:creationId xmlns:a16="http://schemas.microsoft.com/office/drawing/2014/main" id="{357878F7-7398-95D8-D925-9F4912C4EF8B}"/>
              </a:ext>
            </a:extLst>
          </cdr:cNvPr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12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AC0C3B91-2EC2-E4BE-1934-A823C09C8284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2024</a:t>
              </a:r>
            </a:p>
          </cdr:txBody>
        </cdr:sp>
        <cdr:sp macro="" textlink="">
          <cdr:nvSpPr>
            <cdr:cNvPr id="13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9232E14F-B91A-4786-1780-8BF5DACF7125}"/>
                </a:ext>
              </a:extLst>
            </cdr:cNvPr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16</xdr:col>
      <xdr:colOff>497840</xdr:colOff>
      <xdr:row>15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B0A4BC3-DF3B-4EF4-A569-E4AB555ABF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0.04198</cdr:x>
      <cdr:y>0</cdr:y>
    </cdr:from>
    <cdr:to>
      <cdr:x>0.66936</cdr:x>
      <cdr:y>0.14057</cdr:y>
    </cdr:to>
    <cdr:grpSp>
      <cdr:nvGrpSpPr>
        <cdr:cNvPr id="63" name="Legend">
          <a:extLst xmlns:a="http://schemas.openxmlformats.org/drawingml/2006/main">
            <a:ext uri="{FF2B5EF4-FFF2-40B4-BE49-F238E27FC236}">
              <a16:creationId xmlns:a16="http://schemas.microsoft.com/office/drawing/2014/main" id="{82C4E524-1C19-1273-32E3-B48430DE7305}"/>
            </a:ext>
          </a:extLst>
        </cdr:cNvPr>
        <cdr:cNvGrpSpPr/>
      </cdr:nvGrpSpPr>
      <cdr:grpSpPr>
        <a:xfrm xmlns:a="http://schemas.openxmlformats.org/drawingml/2006/main">
          <a:off x="190440" y="0"/>
          <a:ext cx="2846071" cy="303491"/>
          <a:chOff x="0" y="0"/>
          <a:chExt cx="2840031" cy="305187"/>
        </a:xfrm>
      </cdr:grpSpPr>
      <cdr:grpSp>
        <cdr:nvGrpSpPr>
          <cdr:cNvPr id="64" name="Ltxb1">
            <a:extLst xmlns:a="http://schemas.openxmlformats.org/drawingml/2006/main">
              <a:ext uri="{FF2B5EF4-FFF2-40B4-BE49-F238E27FC236}">
                <a16:creationId xmlns:a16="http://schemas.microsoft.com/office/drawing/2014/main" id="{5D88356D-3B6C-9D97-2892-3B6C5DD2832F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592961" cy="101729"/>
            <a:chOff x="0" y="0"/>
            <a:chExt cx="592961" cy="101729"/>
          </a:xfrm>
        </cdr:grpSpPr>
        <cdr:sp macro="" textlink="">
          <cdr:nvSpPr>
            <cdr:cNvPr id="77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208D6273-F0F3-C183-A3E7-E6ABB3DA7616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465961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2024 SPF</a:t>
              </a:r>
            </a:p>
          </cdr:txBody>
        </cdr:sp>
        <cdr:sp macro="" textlink="">
          <cdr:nvSpPr>
            <cdr:cNvPr id="78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EE3FBEC4-50C5-A99C-BEB6-C9E8531591DB}"/>
                </a:ext>
              </a:extLst>
            </cdr:cNvPr>
            <cdr:cNvSpPr/>
          </cdr:nvSpPr>
          <cdr:spPr>
            <a:xfrm xmlns:a="http://schemas.openxmlformats.org/drawingml/2006/main">
              <a:off x="0" y="31750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65" name="Ltxb2">
            <a:extLst xmlns:a="http://schemas.openxmlformats.org/drawingml/2006/main">
              <a:ext uri="{FF2B5EF4-FFF2-40B4-BE49-F238E27FC236}">
                <a16:creationId xmlns:a16="http://schemas.microsoft.com/office/drawing/2014/main" id="{81E4F53E-1FCB-EC96-111A-C45DE205A5BE}"/>
              </a:ext>
            </a:extLst>
          </cdr:cNvPr>
          <cdr:cNvGrpSpPr/>
        </cdr:nvGrpSpPr>
        <cdr:grpSpPr>
          <a:xfrm xmlns:a="http://schemas.openxmlformats.org/drawingml/2006/main">
            <a:off x="0" y="101729"/>
            <a:ext cx="592961" cy="101730"/>
            <a:chOff x="0" y="101729"/>
            <a:chExt cx="592961" cy="101729"/>
          </a:xfrm>
        </cdr:grpSpPr>
        <cdr:sp macro="" textlink="">
          <cdr:nvSpPr>
            <cdr:cNvPr id="7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7BC16DE7-E83A-E7A7-FD65-5CFF160D3BEB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729"/>
              <a:ext cx="465961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2024 SPF</a:t>
              </a:r>
            </a:p>
          </cdr:txBody>
        </cdr:sp>
        <cdr:sp macro="" textlink="">
          <cdr:nvSpPr>
            <cdr:cNvPr id="7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26CC2AE8-A155-B451-D15D-FC8BC70B9B0B}"/>
                </a:ext>
              </a:extLst>
            </cdr:cNvPr>
            <cdr:cNvSpPr/>
          </cdr:nvSpPr>
          <cdr:spPr>
            <a:xfrm xmlns:a="http://schemas.openxmlformats.org/drawingml/2006/main">
              <a:off x="0" y="133479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66" name="Ltxb3">
            <a:extLst xmlns:a="http://schemas.openxmlformats.org/drawingml/2006/main">
              <a:ext uri="{FF2B5EF4-FFF2-40B4-BE49-F238E27FC236}">
                <a16:creationId xmlns:a16="http://schemas.microsoft.com/office/drawing/2014/main" id="{E185491C-1ADD-764F-DB6A-2CA932BC94BE}"/>
              </a:ext>
            </a:extLst>
          </cdr:cNvPr>
          <cdr:cNvGrpSpPr/>
        </cdr:nvGrpSpPr>
        <cdr:grpSpPr>
          <a:xfrm xmlns:a="http://schemas.openxmlformats.org/drawingml/2006/main">
            <a:off x="0" y="203458"/>
            <a:ext cx="2038101" cy="101729"/>
            <a:chOff x="0" y="203458"/>
            <a:chExt cx="2038101" cy="101729"/>
          </a:xfrm>
        </cdr:grpSpPr>
        <cdr:sp macro="" textlink="">
          <cdr:nvSpPr>
            <cdr:cNvPr id="73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B0FD5ACE-FB22-6834-635B-A75FFA92282B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3458"/>
              <a:ext cx="1911101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June 2024 Eurosystem staff macroeconomic projections</a:t>
              </a:r>
            </a:p>
          </cdr:txBody>
        </cdr:sp>
        <cdr:sp macro="" textlink="">
          <cdr:nvSpPr>
            <cdr:cNvPr id="74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B43BD1CF-1513-6695-C002-18FD9DFFE9B1}"/>
                </a:ext>
              </a:extLst>
            </cdr:cNvPr>
            <cdr:cNvSpPr/>
          </cdr:nvSpPr>
          <cdr:spPr>
            <a:xfrm xmlns:a="http://schemas.openxmlformats.org/drawingml/2006/main">
              <a:off x="0" y="235208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67" name="Ltxb4">
            <a:extLst xmlns:a="http://schemas.openxmlformats.org/drawingml/2006/main">
              <a:ext uri="{FF2B5EF4-FFF2-40B4-BE49-F238E27FC236}">
                <a16:creationId xmlns:a16="http://schemas.microsoft.com/office/drawing/2014/main" id="{AF3A3320-6019-605A-47EF-1B6AC89E631B}"/>
              </a:ext>
            </a:extLst>
          </cdr:cNvPr>
          <cdr:cNvGrpSpPr/>
        </cdr:nvGrpSpPr>
        <cdr:grpSpPr>
          <a:xfrm xmlns:a="http://schemas.openxmlformats.org/drawingml/2006/main">
            <a:off x="2776531" y="12700"/>
            <a:ext cx="63500" cy="63500"/>
            <a:chOff x="2776531" y="12700"/>
            <a:chExt cx="63500" cy="63500"/>
          </a:xfrm>
        </cdr:grpSpPr>
        <cdr:sp macro="" textlink="">
          <cdr:nvSpPr>
            <cdr:cNvPr id="72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A5D3757A-C9AD-513F-3859-15F437AE91E1}"/>
                </a:ext>
              </a:extLst>
            </cdr:cNvPr>
            <cdr:cNvSpPr/>
          </cdr:nvSpPr>
          <cdr:spPr>
            <a:xfrm xmlns:a="http://schemas.openxmlformats.org/drawingml/2006/main">
              <a:off x="2776531" y="1270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EFFFF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68" name="Ltxb5">
            <a:extLst xmlns:a="http://schemas.openxmlformats.org/drawingml/2006/main">
              <a:ext uri="{FF2B5EF4-FFF2-40B4-BE49-F238E27FC236}">
                <a16:creationId xmlns:a16="http://schemas.microsoft.com/office/drawing/2014/main" id="{E197678D-D2DC-6132-A873-9A745FF62DC6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0" cy="0"/>
            <a:chOff x="0" y="0"/>
            <a:chExt cx="0" cy="0"/>
          </a:xfrm>
        </cdr:grpSpPr>
      </cdr:grpSp>
    </cdr:grp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170793</xdr:colOff>
      <xdr:row>8</xdr:row>
      <xdr:rowOff>45216</xdr:rowOff>
    </xdr:from>
    <xdr:to>
      <xdr:col>9</xdr:col>
      <xdr:colOff>438720</xdr:colOff>
      <xdr:row>19</xdr:row>
      <xdr:rowOff>111672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E7D60F2-D3FF-4DEF-87BF-EED3874924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0.04665</cdr:x>
      <cdr:y>0</cdr:y>
    </cdr:from>
    <cdr:to>
      <cdr:x>0.69554</cdr:x>
      <cdr:y>0.09411</cdr:y>
    </cdr:to>
    <cdr:grpSp>
      <cdr:nvGrpSpPr>
        <cdr:cNvPr id="15" name="Legend">
          <a:extLst xmlns:a="http://schemas.openxmlformats.org/drawingml/2006/main">
            <a:ext uri="{FF2B5EF4-FFF2-40B4-BE49-F238E27FC236}">
              <a16:creationId xmlns:a16="http://schemas.microsoft.com/office/drawing/2014/main" id="{5CE9322D-E545-A626-00C7-B14626ECDA40}"/>
            </a:ext>
          </a:extLst>
        </cdr:cNvPr>
        <cdr:cNvGrpSpPr/>
      </cdr:nvGrpSpPr>
      <cdr:grpSpPr>
        <a:xfrm xmlns:a="http://schemas.openxmlformats.org/drawingml/2006/main">
          <a:off x="211564" y="0"/>
          <a:ext cx="2942798" cy="203462"/>
          <a:chOff x="0" y="0"/>
          <a:chExt cx="2935950" cy="203460"/>
        </a:xfrm>
      </cdr:grpSpPr>
      <cdr:grpSp>
        <cdr:nvGrpSpPr>
          <cdr:cNvPr id="16" name="Ltxb1">
            <a:extLst xmlns:a="http://schemas.openxmlformats.org/drawingml/2006/main">
              <a:ext uri="{FF2B5EF4-FFF2-40B4-BE49-F238E27FC236}">
                <a16:creationId xmlns:a16="http://schemas.microsoft.com/office/drawing/2014/main" id="{865C028D-1E1A-AF9D-11FB-AB4997FB71C6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592961" cy="101729"/>
            <a:chOff x="0" y="0"/>
            <a:chExt cx="592961" cy="101729"/>
          </a:xfrm>
        </cdr:grpSpPr>
        <cdr:sp macro="" textlink="">
          <cdr:nvSpPr>
            <cdr:cNvPr id="26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DC74433A-44E6-AC1A-D3EE-BAD11172EB50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465961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2022 SPF</a:t>
              </a:r>
            </a:p>
          </cdr:txBody>
        </cdr:sp>
        <cdr:sp macro="" textlink="">
          <cdr:nvSpPr>
            <cdr:cNvPr id="27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FE19ECC3-BF26-C7AF-1396-0E0BB337BD9A}"/>
                </a:ext>
              </a:extLst>
            </cdr:cNvPr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7" name="Ltxb2">
            <a:extLst xmlns:a="http://schemas.openxmlformats.org/drawingml/2006/main">
              <a:ext uri="{FF2B5EF4-FFF2-40B4-BE49-F238E27FC236}">
                <a16:creationId xmlns:a16="http://schemas.microsoft.com/office/drawing/2014/main" id="{81F562B1-F010-E35E-0803-358253F39D23}"/>
              </a:ext>
            </a:extLst>
          </cdr:cNvPr>
          <cdr:cNvGrpSpPr/>
        </cdr:nvGrpSpPr>
        <cdr:grpSpPr>
          <a:xfrm xmlns:a="http://schemas.openxmlformats.org/drawingml/2006/main">
            <a:off x="0" y="101729"/>
            <a:ext cx="592961" cy="101729"/>
            <a:chOff x="0" y="101729"/>
            <a:chExt cx="592961" cy="101729"/>
          </a:xfrm>
        </cdr:grpSpPr>
        <cdr:sp macro="" textlink="">
          <cdr:nvSpPr>
            <cdr:cNvPr id="24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D2D476A8-7BFE-06B3-6A8A-8BBAF11F0633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729"/>
              <a:ext cx="465961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2024 SPF</a:t>
              </a:r>
            </a:p>
          </cdr:txBody>
        </cdr:sp>
        <cdr:sp macro="" textlink="">
          <cdr:nvSpPr>
            <cdr:cNvPr id="25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14AAD61D-ED65-7391-AE05-9A01086B98FE}"/>
                </a:ext>
              </a:extLst>
            </cdr:cNvPr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3">
            <a:extLst xmlns:a="http://schemas.openxmlformats.org/drawingml/2006/main">
              <a:ext uri="{FF2B5EF4-FFF2-40B4-BE49-F238E27FC236}">
                <a16:creationId xmlns:a16="http://schemas.microsoft.com/office/drawing/2014/main" id="{CE1415E7-B5AC-8EF9-A365-5045F268CAF8}"/>
              </a:ext>
            </a:extLst>
          </cdr:cNvPr>
          <cdr:cNvGrpSpPr/>
        </cdr:nvGrpSpPr>
        <cdr:grpSpPr>
          <a:xfrm xmlns:a="http://schemas.openxmlformats.org/drawingml/2006/main">
            <a:off x="897849" y="0"/>
            <a:ext cx="2038101" cy="101729"/>
            <a:chOff x="897849" y="0"/>
            <a:chExt cx="2038101" cy="101729"/>
          </a:xfrm>
        </cdr:grpSpPr>
        <cdr:sp macro="" textlink="">
          <cdr:nvSpPr>
            <cdr:cNvPr id="22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F1719F41-E1BB-DBF2-CD8A-9BEC3F1F610D}"/>
                </a:ext>
              </a:extLst>
            </cdr:cNvPr>
            <cdr:cNvSpPr txBox="1"/>
          </cdr:nvSpPr>
          <cdr:spPr>
            <a:xfrm xmlns:a="http://schemas.openxmlformats.org/drawingml/2006/main">
              <a:off x="1024849" y="0"/>
              <a:ext cx="1911101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June 2024 Eurosystem staff macroeconomic projections</a:t>
              </a:r>
            </a:p>
          </cdr:txBody>
        </cdr:sp>
        <cdr:sp macro="" textlink="">
          <cdr:nvSpPr>
            <cdr:cNvPr id="23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B51A1794-7FA8-5595-1D39-DDC5839E61DC}"/>
                </a:ext>
              </a:extLst>
            </cdr:cNvPr>
            <cdr:cNvSpPr/>
          </cdr:nvSpPr>
          <cdr:spPr>
            <a:xfrm xmlns:a="http://schemas.openxmlformats.org/drawingml/2006/main">
              <a:off x="897849" y="1270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9" name="Ltxb4">
            <a:extLst xmlns:a="http://schemas.openxmlformats.org/drawingml/2006/main">
              <a:ext uri="{FF2B5EF4-FFF2-40B4-BE49-F238E27FC236}">
                <a16:creationId xmlns:a16="http://schemas.microsoft.com/office/drawing/2014/main" id="{353671F2-45E1-C2FF-99B8-28F889C1D6FC}"/>
              </a:ext>
            </a:extLst>
          </cdr:cNvPr>
          <cdr:cNvGrpSpPr/>
        </cdr:nvGrpSpPr>
        <cdr:grpSpPr>
          <a:xfrm xmlns:a="http://schemas.openxmlformats.org/drawingml/2006/main">
            <a:off x="897849" y="101730"/>
            <a:ext cx="592960" cy="101730"/>
            <a:chOff x="897849" y="101729"/>
            <a:chExt cx="592961" cy="101729"/>
          </a:xfrm>
        </cdr:grpSpPr>
        <cdr:sp macro="" textlink="">
          <cdr:nvSpPr>
            <cdr:cNvPr id="20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609CD582-46A2-7E7A-E436-5D244753EFA1}"/>
                </a:ext>
              </a:extLst>
            </cdr:cNvPr>
            <cdr:cNvSpPr txBox="1"/>
          </cdr:nvSpPr>
          <cdr:spPr>
            <a:xfrm xmlns:a="http://schemas.openxmlformats.org/drawingml/2006/main">
              <a:off x="1024849" y="101729"/>
              <a:ext cx="465961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2024 SPF</a:t>
              </a:r>
            </a:p>
          </cdr:txBody>
        </cdr:sp>
        <cdr:sp macro="" textlink="">
          <cdr:nvSpPr>
            <cdr:cNvPr id="21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87131509-2546-0923-A712-50AFD0AB0E52}"/>
                </a:ext>
              </a:extLst>
            </cdr:cNvPr>
            <cdr:cNvSpPr/>
          </cdr:nvSpPr>
          <cdr:spPr>
            <a:xfrm xmlns:a="http://schemas.openxmlformats.org/drawingml/2006/main">
              <a:off x="897849" y="11442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481012</xdr:colOff>
      <xdr:row>4</xdr:row>
      <xdr:rowOff>95250</xdr:rowOff>
    </xdr:from>
    <xdr:to>
      <xdr:col>9</xdr:col>
      <xdr:colOff>16827</xdr:colOff>
      <xdr:row>45</xdr:row>
      <xdr:rowOff>151232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80701B8F-616C-56AC-B81F-70A66B42E28D}"/>
            </a:ext>
          </a:extLst>
        </xdr:cNvPr>
        <xdr:cNvGrpSpPr/>
      </xdr:nvGrpSpPr>
      <xdr:grpSpPr>
        <a:xfrm>
          <a:off x="481012" y="742950"/>
          <a:ext cx="4536440" cy="6694907"/>
          <a:chOff x="10806112" y="971550"/>
          <a:chExt cx="4536440" cy="6694907"/>
        </a:xfrm>
      </xdr:grpSpPr>
      <xdr:graphicFrame macro="">
        <xdr:nvGraphicFramePr>
          <xdr:cNvPr id="2" name="Chart 19">
            <a:extLst>
              <a:ext uri="{FF2B5EF4-FFF2-40B4-BE49-F238E27FC236}">
                <a16:creationId xmlns:a16="http://schemas.microsoft.com/office/drawing/2014/main" id="{ABC869B9-8F94-4D8C-803E-1496CED5869C}"/>
              </a:ext>
            </a:extLst>
          </xdr:cNvPr>
          <xdr:cNvGraphicFramePr>
            <a:graphicFrameLocks/>
          </xdr:cNvGraphicFramePr>
        </xdr:nvGraphicFramePr>
        <xdr:xfrm>
          <a:off x="10806112" y="971550"/>
          <a:ext cx="4536440" cy="239913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3" name="Chart 20">
            <a:extLst>
              <a:ext uri="{FF2B5EF4-FFF2-40B4-BE49-F238E27FC236}">
                <a16:creationId xmlns:a16="http://schemas.microsoft.com/office/drawing/2014/main" id="{6CB13FF8-D75A-4FB4-B244-2CC625DE7F90}"/>
              </a:ext>
            </a:extLst>
          </xdr:cNvPr>
          <xdr:cNvGraphicFramePr>
            <a:graphicFrameLocks/>
          </xdr:cNvGraphicFramePr>
        </xdr:nvGraphicFramePr>
        <xdr:xfrm>
          <a:off x="10806112" y="3119438"/>
          <a:ext cx="4536440" cy="239913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4" name="Chart 20">
            <a:extLst>
              <a:ext uri="{FF2B5EF4-FFF2-40B4-BE49-F238E27FC236}">
                <a16:creationId xmlns:a16="http://schemas.microsoft.com/office/drawing/2014/main" id="{B17A8275-ED06-4155-8E76-8FD353DCF8DD}"/>
              </a:ext>
            </a:extLst>
          </xdr:cNvPr>
          <xdr:cNvGraphicFramePr>
            <a:graphicFrameLocks/>
          </xdr:cNvGraphicFramePr>
        </xdr:nvGraphicFramePr>
        <xdr:xfrm>
          <a:off x="10806112" y="5267325"/>
          <a:ext cx="4536440" cy="239913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0.04263</cdr:x>
      <cdr:y>0</cdr:y>
    </cdr:from>
    <cdr:to>
      <cdr:x>0.40501</cdr:x>
      <cdr:y>0.09453</cdr:y>
    </cdr:to>
    <cdr:grpSp>
      <cdr:nvGrpSpPr>
        <cdr:cNvPr id="15" name="Legend">
          <a:extLst xmlns:a="http://schemas.openxmlformats.org/drawingml/2006/main">
            <a:ext uri="{FF2B5EF4-FFF2-40B4-BE49-F238E27FC236}">
              <a16:creationId xmlns:a16="http://schemas.microsoft.com/office/drawing/2014/main" id="{FF50B79B-D24F-771B-A4BA-ED0F968C066E}"/>
            </a:ext>
          </a:extLst>
        </cdr:cNvPr>
        <cdr:cNvGrpSpPr/>
      </cdr:nvGrpSpPr>
      <cdr:grpSpPr>
        <a:xfrm xmlns:a="http://schemas.openxmlformats.org/drawingml/2006/main">
          <a:off x="193370" y="0"/>
          <a:ext cx="1643755" cy="204090"/>
          <a:chOff x="0" y="0"/>
          <a:chExt cx="1620861" cy="203459"/>
        </a:xfrm>
      </cdr:grpSpPr>
      <cdr:grpSp>
        <cdr:nvGrpSpPr>
          <cdr:cNvPr id="16" name="Ltxb1">
            <a:extLst xmlns:a="http://schemas.openxmlformats.org/drawingml/2006/main">
              <a:ext uri="{FF2B5EF4-FFF2-40B4-BE49-F238E27FC236}">
                <a16:creationId xmlns:a16="http://schemas.microsoft.com/office/drawing/2014/main" id="{4974E262-6579-3C47-34A3-F889E7ECD5E8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627202" cy="101729"/>
            <a:chOff x="0" y="0"/>
            <a:chExt cx="627202" cy="101729"/>
          </a:xfrm>
        </cdr:grpSpPr>
        <cdr:sp macro="" textlink="">
          <cdr:nvSpPr>
            <cdr:cNvPr id="26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073AA6B4-AC23-C20C-1CEA-C2E47FCD4B8D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500202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HICP Q2 2024</a:t>
              </a:r>
            </a:p>
          </cdr:txBody>
        </cdr:sp>
        <cdr:sp macro="" textlink="">
          <cdr:nvSpPr>
            <cdr:cNvPr id="27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970BC7F3-0C64-9CF2-777D-B78BECC38792}"/>
                </a:ext>
              </a:extLst>
            </cdr:cNvPr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98A1D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7" name="Ltxb2">
            <a:extLst xmlns:a="http://schemas.openxmlformats.org/drawingml/2006/main">
              <a:ext uri="{FF2B5EF4-FFF2-40B4-BE49-F238E27FC236}">
                <a16:creationId xmlns:a16="http://schemas.microsoft.com/office/drawing/2014/main" id="{A25F61DD-0929-4CFE-E32D-92698E3374CF}"/>
              </a:ext>
            </a:extLst>
          </cdr:cNvPr>
          <cdr:cNvGrpSpPr/>
        </cdr:nvGrpSpPr>
        <cdr:grpSpPr>
          <a:xfrm xmlns:a="http://schemas.openxmlformats.org/drawingml/2006/main">
            <a:off x="0" y="101729"/>
            <a:ext cx="627202" cy="101730"/>
            <a:chOff x="0" y="101729"/>
            <a:chExt cx="627202" cy="101729"/>
          </a:xfrm>
        </cdr:grpSpPr>
        <cdr:sp macro="" textlink="">
          <cdr:nvSpPr>
            <cdr:cNvPr id="24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A532FC6A-4152-9861-8299-81296837CCF3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729"/>
              <a:ext cx="500202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HICP Q3 2024</a:t>
              </a:r>
            </a:p>
          </cdr:txBody>
        </cdr:sp>
        <cdr:sp macro="" textlink="">
          <cdr:nvSpPr>
            <cdr:cNvPr id="25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8A7E7A52-AB17-4147-AD36-675ED5E4F9BD}"/>
                </a:ext>
              </a:extLst>
            </cdr:cNvPr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003894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3">
            <a:extLst xmlns:a="http://schemas.openxmlformats.org/drawingml/2006/main">
              <a:ext uri="{FF2B5EF4-FFF2-40B4-BE49-F238E27FC236}">
                <a16:creationId xmlns:a16="http://schemas.microsoft.com/office/drawing/2014/main" id="{40EFD76E-A5D2-95C9-3EA2-59F4D389047A}"/>
              </a:ext>
            </a:extLst>
          </cdr:cNvPr>
          <cdr:cNvGrpSpPr/>
        </cdr:nvGrpSpPr>
        <cdr:grpSpPr>
          <a:xfrm xmlns:a="http://schemas.openxmlformats.org/drawingml/2006/main">
            <a:off x="942363" y="0"/>
            <a:ext cx="678498" cy="101729"/>
            <a:chOff x="942363" y="0"/>
            <a:chExt cx="678498" cy="101729"/>
          </a:xfrm>
        </cdr:grpSpPr>
        <cdr:sp macro="" textlink="">
          <cdr:nvSpPr>
            <cdr:cNvPr id="22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63E5D027-42CE-C183-A73D-E6514C8A889B}"/>
                </a:ext>
              </a:extLst>
            </cdr:cNvPr>
            <cdr:cNvSpPr txBox="1"/>
          </cdr:nvSpPr>
          <cdr:spPr>
            <a:xfrm xmlns:a="http://schemas.openxmlformats.org/drawingml/2006/main">
              <a:off x="1069363" y="0"/>
              <a:ext cx="551498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HICPX Q2 2024</a:t>
              </a:r>
            </a:p>
          </cdr:txBody>
        </cdr:sp>
        <cdr:sp macro="" textlink="">
          <cdr:nvSpPr>
            <cdr:cNvPr id="23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C93E0D4E-35CF-26EF-559B-B6A70CA08FC5}"/>
                </a:ext>
              </a:extLst>
            </cdr:cNvPr>
            <cdr:cNvSpPr/>
          </cdr:nvSpPr>
          <cdr:spPr>
            <a:xfrm xmlns:a="http://schemas.openxmlformats.org/drawingml/2006/main">
              <a:off x="942363" y="1270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DDDA7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9" name="Ltxb4">
            <a:extLst xmlns:a="http://schemas.openxmlformats.org/drawingml/2006/main">
              <a:ext uri="{FF2B5EF4-FFF2-40B4-BE49-F238E27FC236}">
                <a16:creationId xmlns:a16="http://schemas.microsoft.com/office/drawing/2014/main" id="{43EA5741-982A-F674-9A8D-87F310D8E1C7}"/>
              </a:ext>
            </a:extLst>
          </cdr:cNvPr>
          <cdr:cNvGrpSpPr/>
        </cdr:nvGrpSpPr>
        <cdr:grpSpPr>
          <a:xfrm xmlns:a="http://schemas.openxmlformats.org/drawingml/2006/main">
            <a:off x="942363" y="101729"/>
            <a:ext cx="678498" cy="101729"/>
            <a:chOff x="942363" y="101729"/>
            <a:chExt cx="678498" cy="101729"/>
          </a:xfrm>
        </cdr:grpSpPr>
        <cdr:sp macro="" textlink="">
          <cdr:nvSpPr>
            <cdr:cNvPr id="20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05167B19-5AFD-CD58-250D-8354B92C47E8}"/>
                </a:ext>
              </a:extLst>
            </cdr:cNvPr>
            <cdr:cNvSpPr txBox="1"/>
          </cdr:nvSpPr>
          <cdr:spPr>
            <a:xfrm xmlns:a="http://schemas.openxmlformats.org/drawingml/2006/main">
              <a:off x="1069363" y="101729"/>
              <a:ext cx="551498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HICPX Q3 2024</a:t>
              </a:r>
            </a:p>
          </cdr:txBody>
        </cdr:sp>
        <cdr:sp macro="" textlink="">
          <cdr:nvSpPr>
            <cdr:cNvPr id="21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9ADDAB9D-2E62-1D62-D591-C91233BDBCF4}"/>
                </a:ext>
              </a:extLst>
            </cdr:cNvPr>
            <cdr:cNvSpPr/>
          </cdr:nvSpPr>
          <cdr:spPr>
            <a:xfrm xmlns:a="http://schemas.openxmlformats.org/drawingml/2006/main">
              <a:off x="942363" y="11442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0.xml><?xml version="1.0" encoding="utf-8"?>
<c:userShapes xmlns:c="http://schemas.openxmlformats.org/drawingml/2006/chart">
  <cdr:absSizeAnchor xmlns:cdr="http://schemas.openxmlformats.org/drawingml/2006/chartDrawing">
    <cdr:from>
      <cdr:x>0.04852</cdr:x>
      <cdr:y>0.14778</cdr:y>
    </cdr:from>
    <cdr:ext cx="4303648" cy="126892"/>
    <cdr:sp macro="" textlink="">
      <cdr:nvSpPr>
        <cdr:cNvPr id="2" name="Category">
          <a:extLst xmlns:a="http://schemas.openxmlformats.org/drawingml/2006/main">
            <a:ext uri="{FF2B5EF4-FFF2-40B4-BE49-F238E27FC236}">
              <a16:creationId xmlns:a16="http://schemas.microsoft.com/office/drawing/2014/main" id="{178ED2CC-9D7D-881D-3CDE-6EB5A32ED93E}"/>
            </a:ext>
          </a:extLst>
        </cdr:cNvPr>
        <cdr:cNvSpPr txBox="1"/>
      </cdr:nvSpPr>
      <cdr:spPr>
        <a:xfrm xmlns:a="http://schemas.openxmlformats.org/drawingml/2006/main">
          <a:off x="220092" y="354538"/>
          <a:ext cx="4303648" cy="1268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6350" tIns="31750" rIns="6350" bIns="6350" rtlCol="0">
          <a:spAutoFit/>
        </a:bodyPr>
        <a:lstStyle xmlns:a="http://schemas.openxmlformats.org/drawingml/2006/main"/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2024</a:t>
          </a:r>
        </a:p>
      </cdr:txBody>
    </cdr:sp>
  </cdr:absSizeAnchor>
  <cdr:absSizeAnchor xmlns:cdr="http://schemas.openxmlformats.org/drawingml/2006/chartDrawing">
    <cdr:from>
      <cdr:x>0.04852</cdr:x>
      <cdr:y>0</cdr:y>
    </cdr:from>
    <cdr:ext cx="434840" cy="303738"/>
    <cdr:grpSp>
      <cdr:nvGrpSpPr>
        <cdr:cNvPr id="13" name="Legend">
          <a:extLst xmlns:a="http://schemas.openxmlformats.org/drawingml/2006/main">
            <a:ext uri="{FF2B5EF4-FFF2-40B4-BE49-F238E27FC236}">
              <a16:creationId xmlns:a16="http://schemas.microsoft.com/office/drawing/2014/main" id="{E0286A7B-AD70-1724-EE05-F5E1653D3519}"/>
            </a:ext>
          </a:extLst>
        </cdr:cNvPr>
        <cdr:cNvGrpSpPr/>
      </cdr:nvGrpSpPr>
      <cdr:grpSpPr>
        <a:xfrm xmlns:a="http://schemas.openxmlformats.org/drawingml/2006/main">
          <a:off x="220092" y="0"/>
          <a:ext cx="434840" cy="303738"/>
          <a:chOff x="50800" y="50800"/>
          <a:chExt cx="434841" cy="303738"/>
        </a:xfrm>
      </cdr:grpSpPr>
      <cdr:grpSp>
        <cdr:nvGrpSpPr>
          <cdr:cNvPr id="6" name="Ltxb1">
            <a:extLst xmlns:a="http://schemas.openxmlformats.org/drawingml/2006/main">
              <a:ext uri="{FF2B5EF4-FFF2-40B4-BE49-F238E27FC236}">
                <a16:creationId xmlns:a16="http://schemas.microsoft.com/office/drawing/2014/main" id="{04E7369D-3B6F-D7DB-D07F-139A45610E53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34841" cy="101246"/>
            <a:chOff x="50800" y="50800"/>
            <a:chExt cx="434841" cy="101246"/>
          </a:xfrm>
        </cdr:grpSpPr>
        <cdr:sp macro="" textlink="">
          <cdr:nvSpPr>
            <cdr:cNvPr id="3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1F58C6BB-DB68-8D66-A2C8-306449F0970D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078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2024</a:t>
              </a:r>
            </a:p>
          </cdr:txBody>
        </cdr:sp>
        <cdr:sp macro="" textlink="">
          <cdr:nvSpPr>
            <cdr:cNvPr id="5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62E24792-93F4-36EC-E006-2A3E6AB01991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9" name="Ltxb2">
            <a:extLst xmlns:a="http://schemas.openxmlformats.org/drawingml/2006/main">
              <a:ext uri="{FF2B5EF4-FFF2-40B4-BE49-F238E27FC236}">
                <a16:creationId xmlns:a16="http://schemas.microsoft.com/office/drawing/2014/main" id="{09431F8C-D312-F3BB-0EB0-00184D25B74D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434841" cy="101246"/>
            <a:chOff x="50800" y="50800"/>
            <a:chExt cx="434841" cy="101246"/>
          </a:xfrm>
        </cdr:grpSpPr>
        <cdr:sp macro="" textlink="">
          <cdr:nvSpPr>
            <cdr:cNvPr id="7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BCC3801E-B077-B486-76CF-E5B8C861655B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078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2024</a:t>
              </a:r>
            </a:p>
          </cdr:txBody>
        </cdr:sp>
        <cdr:sp macro="" textlink="">
          <cdr:nvSpPr>
            <cdr:cNvPr id="8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CD762053-52B1-75D3-53D5-B69FB5B8A94F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2" name="Ltxb3">
            <a:extLst xmlns:a="http://schemas.openxmlformats.org/drawingml/2006/main">
              <a:ext uri="{FF2B5EF4-FFF2-40B4-BE49-F238E27FC236}">
                <a16:creationId xmlns:a16="http://schemas.microsoft.com/office/drawing/2014/main" id="{8C4917B3-C3A7-25C5-26EE-65053A44A06F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434841" cy="101246"/>
            <a:chOff x="50800" y="50800"/>
            <a:chExt cx="434841" cy="101246"/>
          </a:xfrm>
        </cdr:grpSpPr>
        <cdr:sp macro="" textlink="">
          <cdr:nvSpPr>
            <cdr:cNvPr id="10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3AAF549C-3CFB-E463-4F37-ABEAB0BB4811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078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2024</a:t>
              </a:r>
            </a:p>
          </cdr:txBody>
        </cdr:sp>
        <cdr:sp macro="" textlink="">
          <cdr:nvSpPr>
            <cdr:cNvPr id="11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48BE3421-4F41-1DC9-5E78-8F52034BCDAB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21.xml><?xml version="1.0" encoding="utf-8"?>
<c:userShapes xmlns:c="http://schemas.openxmlformats.org/drawingml/2006/chart">
  <cdr:absSizeAnchor xmlns:cdr="http://schemas.openxmlformats.org/drawingml/2006/chartDrawing">
    <cdr:from>
      <cdr:x>0.04852</cdr:x>
      <cdr:y>0.14778</cdr:y>
    </cdr:from>
    <cdr:ext cx="4303648" cy="126892"/>
    <cdr:sp macro="" textlink="">
      <cdr:nvSpPr>
        <cdr:cNvPr id="2" name="Category">
          <a:extLst xmlns:a="http://schemas.openxmlformats.org/drawingml/2006/main">
            <a:ext uri="{FF2B5EF4-FFF2-40B4-BE49-F238E27FC236}">
              <a16:creationId xmlns:a16="http://schemas.microsoft.com/office/drawing/2014/main" id="{AEFDA1EB-4A77-B14B-2C6D-2ACE4F1E3031}"/>
            </a:ext>
          </a:extLst>
        </cdr:cNvPr>
        <cdr:cNvSpPr txBox="1"/>
      </cdr:nvSpPr>
      <cdr:spPr>
        <a:xfrm xmlns:a="http://schemas.openxmlformats.org/drawingml/2006/main">
          <a:off x="220092" y="354538"/>
          <a:ext cx="4303648" cy="1268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6350" tIns="31750" rIns="6350" bIns="6350" rtlCol="0">
          <a:spAutoFit/>
        </a:bodyPr>
        <a:lstStyle xmlns:a="http://schemas.openxmlformats.org/drawingml/2006/main"/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2025</a:t>
          </a:r>
        </a:p>
      </cdr:txBody>
    </cdr:sp>
  </cdr:absSizeAnchor>
</c:userShapes>
</file>

<file path=xl/drawings/drawing22.xml><?xml version="1.0" encoding="utf-8"?>
<c:userShapes xmlns:c="http://schemas.openxmlformats.org/drawingml/2006/chart">
  <cdr:absSizeAnchor xmlns:cdr="http://schemas.openxmlformats.org/drawingml/2006/chartDrawing">
    <cdr:from>
      <cdr:x>0.04852</cdr:x>
      <cdr:y>0.14778</cdr:y>
    </cdr:from>
    <cdr:ext cx="4303648" cy="126892"/>
    <cdr:sp macro="" textlink="">
      <cdr:nvSpPr>
        <cdr:cNvPr id="2" name="Category">
          <a:extLst xmlns:a="http://schemas.openxmlformats.org/drawingml/2006/main">
            <a:ext uri="{FF2B5EF4-FFF2-40B4-BE49-F238E27FC236}">
              <a16:creationId xmlns:a16="http://schemas.microsoft.com/office/drawing/2014/main" id="{A6D48460-0A5E-A487-FA8F-E27153BE1C36}"/>
            </a:ext>
          </a:extLst>
        </cdr:cNvPr>
        <cdr:cNvSpPr txBox="1"/>
      </cdr:nvSpPr>
      <cdr:spPr>
        <a:xfrm xmlns:a="http://schemas.openxmlformats.org/drawingml/2006/main">
          <a:off x="220092" y="354538"/>
          <a:ext cx="4303648" cy="1268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6350" tIns="31750" rIns="6350" bIns="6350" rtlCol="0">
          <a:spAutoFit/>
        </a:bodyPr>
        <a:lstStyle xmlns:a="http://schemas.openxmlformats.org/drawingml/2006/main"/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2026</a:t>
          </a:r>
        </a:p>
      </cdr:txBody>
    </cdr:sp>
  </cdr:absSizeAnchor>
</c:userShapes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295275</xdr:colOff>
      <xdr:row>3</xdr:row>
      <xdr:rowOff>123825</xdr:rowOff>
    </xdr:from>
    <xdr:ext cx="4536440" cy="2272238"/>
    <xdr:graphicFrame macro="">
      <xdr:nvGraphicFramePr>
        <xdr:cNvPr id="2" name="Chart 21">
          <a:extLst>
            <a:ext uri="{FF2B5EF4-FFF2-40B4-BE49-F238E27FC236}">
              <a16:creationId xmlns:a16="http://schemas.microsoft.com/office/drawing/2014/main" id="{DB981B6A-D574-491D-9CCC-4D6E69A12D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4.xml><?xml version="1.0" encoding="utf-8"?>
<c:userShapes xmlns:c="http://schemas.openxmlformats.org/drawingml/2006/chart">
  <cdr:absSizeAnchor xmlns:cdr="http://schemas.openxmlformats.org/drawingml/2006/chartDrawing">
    <cdr:from>
      <cdr:x>0.04852</cdr:x>
      <cdr:y>0</cdr:y>
    </cdr:from>
    <cdr:ext cx="434840" cy="303738"/>
    <cdr:grpSp>
      <cdr:nvGrpSpPr>
        <cdr:cNvPr id="11" name="Legend">
          <a:extLst xmlns:a="http://schemas.openxmlformats.org/drawingml/2006/main">
            <a:ext uri="{FF2B5EF4-FFF2-40B4-BE49-F238E27FC236}">
              <a16:creationId xmlns:a16="http://schemas.microsoft.com/office/drawing/2014/main" id="{67A37B66-9F2F-6695-4809-8DBBCC78A796}"/>
            </a:ext>
          </a:extLst>
        </cdr:cNvPr>
        <cdr:cNvGrpSpPr/>
      </cdr:nvGrpSpPr>
      <cdr:grpSpPr>
        <a:xfrm xmlns:a="http://schemas.openxmlformats.org/drawingml/2006/main">
          <a:off x="220092" y="0"/>
          <a:ext cx="434840" cy="303738"/>
          <a:chOff x="50800" y="50800"/>
          <a:chExt cx="434841" cy="303738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CB72B46A-4EE4-12E2-712F-EB968151A10D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34841" cy="101246"/>
            <a:chOff x="50800" y="50800"/>
            <a:chExt cx="434841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C0990C97-C7D6-C10A-1D43-EAAC3AAEF1F9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078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2024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1364597D-6E84-C57B-7591-3939E5739985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F5B91479-1D3E-CD03-A378-E88CDE5D9747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434841" cy="101246"/>
            <a:chOff x="50800" y="50800"/>
            <a:chExt cx="434841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A1C271A4-E74E-8AD4-63B0-843714787086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078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2024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2D89F57A-A632-6134-BB63-356770B01DE0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0" name="Ltxb3">
            <a:extLst xmlns:a="http://schemas.openxmlformats.org/drawingml/2006/main">
              <a:ext uri="{FF2B5EF4-FFF2-40B4-BE49-F238E27FC236}">
                <a16:creationId xmlns:a16="http://schemas.microsoft.com/office/drawing/2014/main" id="{229CECDE-7222-49C7-3B71-8E0424AAF23D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434841" cy="101246"/>
            <a:chOff x="50800" y="50800"/>
            <a:chExt cx="434841" cy="101246"/>
          </a:xfrm>
        </cdr:grpSpPr>
        <cdr:sp macro="" textlink="">
          <cdr:nvSpPr>
            <cdr:cNvPr id="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50850C8E-3B18-D8AA-403A-8DA8FC8A9CC1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078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2024</a:t>
              </a:r>
            </a:p>
          </cdr:txBody>
        </cdr:sp>
        <cdr:sp macro="" textlink="">
          <cdr:nvSpPr>
            <cdr:cNvPr id="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FC3BF4AF-B9A2-90F7-21A5-D3C82360FB38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</xdr:row>
      <xdr:rowOff>0</xdr:rowOff>
    </xdr:from>
    <xdr:to>
      <xdr:col>9</xdr:col>
      <xdr:colOff>59690</xdr:colOff>
      <xdr:row>16</xdr:row>
      <xdr:rowOff>34925</xdr:rowOff>
    </xdr:to>
    <xdr:graphicFrame macro="">
      <xdr:nvGraphicFramePr>
        <xdr:cNvPr id="6" name="Chart 14">
          <a:extLst>
            <a:ext uri="{FF2B5EF4-FFF2-40B4-BE49-F238E27FC236}">
              <a16:creationId xmlns:a16="http://schemas.microsoft.com/office/drawing/2014/main" id="{6D6F232D-D586-4548-BDB5-C334180222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0.04198</cdr:x>
      <cdr:y>0</cdr:y>
    </cdr:from>
    <cdr:to>
      <cdr:x>0.13443</cdr:x>
      <cdr:y>0.09586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CDD7434E-37C4-1220-0B2C-6E6D6DDB6A3A}"/>
            </a:ext>
          </a:extLst>
        </cdr:cNvPr>
        <cdr:cNvGrpSpPr/>
      </cdr:nvGrpSpPr>
      <cdr:grpSpPr>
        <a:xfrm xmlns:a="http://schemas.openxmlformats.org/drawingml/2006/main">
          <a:off x="190440" y="0"/>
          <a:ext cx="419394" cy="206962"/>
          <a:chOff x="0" y="0"/>
          <a:chExt cx="422017" cy="203458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C2B3FD9E-2266-2C1F-80E5-25E83CE5D1D0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05B72010-98A6-51F1-407C-B860C0D8E459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2024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EE6BD51E-2EDA-9C7D-E235-8BA74A52F210}"/>
                </a:ext>
              </a:extLst>
            </cdr:cNvPr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D047D7E7-27E8-C548-4264-C172E239538B}"/>
              </a:ext>
            </a:extLst>
          </cdr:cNvPr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8173A3C6-3519-2CE7-F59B-CD9AFAEE8F18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2024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24CB6D37-0AD8-C047-8D2B-58145A7870DF}"/>
                </a:ext>
              </a:extLst>
            </cdr:cNvPr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233825</xdr:colOff>
      <xdr:row>3</xdr:row>
      <xdr:rowOff>57149</xdr:rowOff>
    </xdr:from>
    <xdr:to>
      <xdr:col>8</xdr:col>
      <xdr:colOff>855490</xdr:colOff>
      <xdr:row>44</xdr:row>
      <xdr:rowOff>84556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900232BB-A297-999F-D06D-3D620158CD22}"/>
            </a:ext>
          </a:extLst>
        </xdr:cNvPr>
        <xdr:cNvGrpSpPr/>
      </xdr:nvGrpSpPr>
      <xdr:grpSpPr>
        <a:xfrm>
          <a:off x="233825" y="542924"/>
          <a:ext cx="4536440" cy="6704432"/>
          <a:chOff x="9215900" y="1457324"/>
          <a:chExt cx="4536440" cy="6704432"/>
        </a:xfrm>
      </xdr:grpSpPr>
      <xdr:graphicFrame macro="">
        <xdr:nvGraphicFramePr>
          <xdr:cNvPr id="2" name="Chart 22">
            <a:extLst>
              <a:ext uri="{FF2B5EF4-FFF2-40B4-BE49-F238E27FC236}">
                <a16:creationId xmlns:a16="http://schemas.microsoft.com/office/drawing/2014/main" id="{ADD100B0-AB4F-4DC7-9081-E3FE3AE2ACAE}"/>
              </a:ext>
            </a:extLst>
          </xdr:cNvPr>
          <xdr:cNvGraphicFramePr>
            <a:graphicFrameLocks/>
          </xdr:cNvGraphicFramePr>
        </xdr:nvGraphicFramePr>
        <xdr:xfrm>
          <a:off x="9215900" y="1457324"/>
          <a:ext cx="4536440" cy="239913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3" name="Chart 23">
            <a:extLst>
              <a:ext uri="{FF2B5EF4-FFF2-40B4-BE49-F238E27FC236}">
                <a16:creationId xmlns:a16="http://schemas.microsoft.com/office/drawing/2014/main" id="{9B63F940-2ACC-4959-81B8-E6ACC908D310}"/>
              </a:ext>
            </a:extLst>
          </xdr:cNvPr>
          <xdr:cNvGraphicFramePr>
            <a:graphicFrameLocks/>
          </xdr:cNvGraphicFramePr>
        </xdr:nvGraphicFramePr>
        <xdr:xfrm>
          <a:off x="9215900" y="3609974"/>
          <a:ext cx="4536440" cy="239913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4" name="Chart 23">
            <a:extLst>
              <a:ext uri="{FF2B5EF4-FFF2-40B4-BE49-F238E27FC236}">
                <a16:creationId xmlns:a16="http://schemas.microsoft.com/office/drawing/2014/main" id="{4BD3AA5F-91E2-4E71-82D9-93B7607A8397}"/>
              </a:ext>
            </a:extLst>
          </xdr:cNvPr>
          <xdr:cNvGraphicFramePr>
            <a:graphicFrameLocks/>
          </xdr:cNvGraphicFramePr>
        </xdr:nvGraphicFramePr>
        <xdr:xfrm>
          <a:off x="9215900" y="5762624"/>
          <a:ext cx="4536440" cy="239913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</xdr:wsDr>
</file>

<file path=xl/drawings/drawing28.xml><?xml version="1.0" encoding="utf-8"?>
<c:userShapes xmlns:c="http://schemas.openxmlformats.org/drawingml/2006/chart">
  <cdr:absSizeAnchor xmlns:cdr="http://schemas.openxmlformats.org/drawingml/2006/chartDrawing">
    <cdr:from>
      <cdr:x>0.04852</cdr:x>
      <cdr:y>0.14778</cdr:y>
    </cdr:from>
    <cdr:ext cx="4281595" cy="126892"/>
    <cdr:sp macro="" textlink="">
      <cdr:nvSpPr>
        <cdr:cNvPr id="2" name="Category">
          <a:extLst xmlns:a="http://schemas.openxmlformats.org/drawingml/2006/main">
            <a:ext uri="{FF2B5EF4-FFF2-40B4-BE49-F238E27FC236}">
              <a16:creationId xmlns:a16="http://schemas.microsoft.com/office/drawing/2014/main" id="{E1B76421-6F77-2FCF-1DAD-4A6EE065F197}"/>
            </a:ext>
          </a:extLst>
        </cdr:cNvPr>
        <cdr:cNvSpPr txBox="1"/>
      </cdr:nvSpPr>
      <cdr:spPr>
        <a:xfrm xmlns:a="http://schemas.openxmlformats.org/drawingml/2006/main">
          <a:off x="220092" y="354538"/>
          <a:ext cx="4281595" cy="1268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6350" tIns="31750" rIns="6350" bIns="6350" rtlCol="0">
          <a:spAutoFit/>
        </a:bodyPr>
        <a:lstStyle xmlns:a="http://schemas.openxmlformats.org/drawingml/2006/main"/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2024</a:t>
          </a:r>
        </a:p>
      </cdr:txBody>
    </cdr:sp>
  </cdr:absSizeAnchor>
  <cdr:absSizeAnchor xmlns:cdr="http://schemas.openxmlformats.org/drawingml/2006/chartDrawing">
    <cdr:from>
      <cdr:x>0.04852</cdr:x>
      <cdr:y>0</cdr:y>
    </cdr:from>
    <cdr:ext cx="434840" cy="303738"/>
    <cdr:grpSp>
      <cdr:nvGrpSpPr>
        <cdr:cNvPr id="12" name="Legend">
          <a:extLst xmlns:a="http://schemas.openxmlformats.org/drawingml/2006/main">
            <a:ext uri="{FF2B5EF4-FFF2-40B4-BE49-F238E27FC236}">
              <a16:creationId xmlns:a16="http://schemas.microsoft.com/office/drawing/2014/main" id="{838B654B-FD25-EA64-1C4A-832CF751D282}"/>
            </a:ext>
          </a:extLst>
        </cdr:cNvPr>
        <cdr:cNvGrpSpPr/>
      </cdr:nvGrpSpPr>
      <cdr:grpSpPr>
        <a:xfrm xmlns:a="http://schemas.openxmlformats.org/drawingml/2006/main">
          <a:off x="220108" y="0"/>
          <a:ext cx="434840" cy="303738"/>
          <a:chOff x="50800" y="50800"/>
          <a:chExt cx="434841" cy="303738"/>
        </a:xfrm>
      </cdr:grpSpPr>
      <cdr:grpSp>
        <cdr:nvGrpSpPr>
          <cdr:cNvPr id="5" name="Ltxb1">
            <a:extLst xmlns:a="http://schemas.openxmlformats.org/drawingml/2006/main">
              <a:ext uri="{FF2B5EF4-FFF2-40B4-BE49-F238E27FC236}">
                <a16:creationId xmlns:a16="http://schemas.microsoft.com/office/drawing/2014/main" id="{D09D1F5B-E4F4-7403-F637-DF7B70163619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34841" cy="101246"/>
            <a:chOff x="50800" y="50800"/>
            <a:chExt cx="434841" cy="101246"/>
          </a:xfrm>
        </cdr:grpSpPr>
        <cdr:sp macro="" textlink="">
          <cdr:nvSpPr>
            <cdr:cNvPr id="3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8F52A759-28E1-3155-9609-BEA4F722F3B5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078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2024</a:t>
              </a:r>
            </a:p>
          </cdr:txBody>
        </cdr:sp>
        <cdr:sp macro="" textlink="">
          <cdr:nvSpPr>
            <cdr:cNvPr id="4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A3515FC5-7E02-C8DC-0D8B-84F7B9DCA8FF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8" name="Ltxb2">
            <a:extLst xmlns:a="http://schemas.openxmlformats.org/drawingml/2006/main">
              <a:ext uri="{FF2B5EF4-FFF2-40B4-BE49-F238E27FC236}">
                <a16:creationId xmlns:a16="http://schemas.microsoft.com/office/drawing/2014/main" id="{717530A2-2A46-DA42-4AB5-ED54DA5EC263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434841" cy="101246"/>
            <a:chOff x="50800" y="50800"/>
            <a:chExt cx="434841" cy="101246"/>
          </a:xfrm>
        </cdr:grpSpPr>
        <cdr:sp macro="" textlink="">
          <cdr:nvSpPr>
            <cdr:cNvPr id="6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49745024-E84A-8A30-2704-1A19515BF381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078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2024</a:t>
              </a:r>
            </a:p>
          </cdr:txBody>
        </cdr:sp>
        <cdr:sp macro="" textlink="">
          <cdr:nvSpPr>
            <cdr:cNvPr id="7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BD688510-8C22-4617-CCF3-F05BA7444EB4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1" name="Ltxb3">
            <a:extLst xmlns:a="http://schemas.openxmlformats.org/drawingml/2006/main">
              <a:ext uri="{FF2B5EF4-FFF2-40B4-BE49-F238E27FC236}">
                <a16:creationId xmlns:a16="http://schemas.microsoft.com/office/drawing/2014/main" id="{6FB7ADE0-1C58-78AB-E360-37794F51618E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434841" cy="101246"/>
            <a:chOff x="50800" y="50800"/>
            <a:chExt cx="434841" cy="101246"/>
          </a:xfrm>
        </cdr:grpSpPr>
        <cdr:sp macro="" textlink="">
          <cdr:nvSpPr>
            <cdr:cNvPr id="9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FC82362E-5635-CCAD-4941-11DE099E30B9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078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2024</a:t>
              </a:r>
            </a:p>
          </cdr:txBody>
        </cdr:sp>
        <cdr:sp macro="" textlink="">
          <cdr:nvSpPr>
            <cdr:cNvPr id="10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8A32D0BE-B021-7CFA-E483-D5685AD046FF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29.xml><?xml version="1.0" encoding="utf-8"?>
<c:userShapes xmlns:c="http://schemas.openxmlformats.org/drawingml/2006/chart">
  <cdr:absSizeAnchor xmlns:cdr="http://schemas.openxmlformats.org/drawingml/2006/chartDrawing">
    <cdr:from>
      <cdr:x>0.04852</cdr:x>
      <cdr:y>0.14778</cdr:y>
    </cdr:from>
    <cdr:ext cx="4281595" cy="126892"/>
    <cdr:sp macro="" textlink="">
      <cdr:nvSpPr>
        <cdr:cNvPr id="2" name="Category">
          <a:extLst xmlns:a="http://schemas.openxmlformats.org/drawingml/2006/main">
            <a:ext uri="{FF2B5EF4-FFF2-40B4-BE49-F238E27FC236}">
              <a16:creationId xmlns:a16="http://schemas.microsoft.com/office/drawing/2014/main" id="{BB1A1F44-726C-3DF7-1150-A9EEFF7EE27E}"/>
            </a:ext>
          </a:extLst>
        </cdr:cNvPr>
        <cdr:cNvSpPr txBox="1"/>
      </cdr:nvSpPr>
      <cdr:spPr>
        <a:xfrm xmlns:a="http://schemas.openxmlformats.org/drawingml/2006/main">
          <a:off x="220092" y="354538"/>
          <a:ext cx="4281595" cy="1268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6350" tIns="31750" rIns="6350" bIns="6350" rtlCol="0">
          <a:spAutoFit/>
        </a:bodyPr>
        <a:lstStyle xmlns:a="http://schemas.openxmlformats.org/drawingml/2006/main"/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2025</a:t>
          </a:r>
        </a:p>
      </cdr:txBody>
    </cdr:sp>
  </cdr:abs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347662</xdr:colOff>
      <xdr:row>3</xdr:row>
      <xdr:rowOff>66674</xdr:rowOff>
    </xdr:from>
    <xdr:to>
      <xdr:col>9</xdr:col>
      <xdr:colOff>121602</xdr:colOff>
      <xdr:row>44</xdr:row>
      <xdr:rowOff>65507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29C1EB-5B67-039D-7C4A-95E95A7EAA16}"/>
            </a:ext>
          </a:extLst>
        </xdr:cNvPr>
        <xdr:cNvGrpSpPr/>
      </xdr:nvGrpSpPr>
      <xdr:grpSpPr>
        <a:xfrm>
          <a:off x="347662" y="552449"/>
          <a:ext cx="4536440" cy="6637758"/>
          <a:chOff x="9625012" y="1781174"/>
          <a:chExt cx="4536440" cy="6637758"/>
        </a:xfrm>
      </xdr:grpSpPr>
      <xdr:graphicFrame macro="">
        <xdr:nvGraphicFramePr>
          <xdr:cNvPr id="4" name="Chart 16">
            <a:extLst>
              <a:ext uri="{FF2B5EF4-FFF2-40B4-BE49-F238E27FC236}">
                <a16:creationId xmlns:a16="http://schemas.microsoft.com/office/drawing/2014/main" id="{268DFCE5-8A52-42B1-A8DB-57F5E4945C71}"/>
              </a:ext>
            </a:extLst>
          </xdr:cNvPr>
          <xdr:cNvGraphicFramePr>
            <a:graphicFrameLocks/>
          </xdr:cNvGraphicFramePr>
        </xdr:nvGraphicFramePr>
        <xdr:xfrm>
          <a:off x="9625012" y="1781174"/>
          <a:ext cx="4536440" cy="239913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5" name="Chart 17">
            <a:extLst>
              <a:ext uri="{FF2B5EF4-FFF2-40B4-BE49-F238E27FC236}">
                <a16:creationId xmlns:a16="http://schemas.microsoft.com/office/drawing/2014/main" id="{63BCEC77-8A49-42E9-B38D-B78428CFEF11}"/>
              </a:ext>
            </a:extLst>
          </xdr:cNvPr>
          <xdr:cNvGraphicFramePr>
            <a:graphicFrameLocks/>
          </xdr:cNvGraphicFramePr>
        </xdr:nvGraphicFramePr>
        <xdr:xfrm>
          <a:off x="9625012" y="3900487"/>
          <a:ext cx="4536440" cy="239913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Chart 17">
            <a:extLst>
              <a:ext uri="{FF2B5EF4-FFF2-40B4-BE49-F238E27FC236}">
                <a16:creationId xmlns:a16="http://schemas.microsoft.com/office/drawing/2014/main" id="{562E0E9E-5A10-4A82-9510-4D34F8D4AE1C}"/>
              </a:ext>
            </a:extLst>
          </xdr:cNvPr>
          <xdr:cNvGraphicFramePr>
            <a:graphicFrameLocks/>
          </xdr:cNvGraphicFramePr>
        </xdr:nvGraphicFramePr>
        <xdr:xfrm>
          <a:off x="9625012" y="6019800"/>
          <a:ext cx="4536440" cy="239913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</xdr:wsDr>
</file>

<file path=xl/drawings/drawing30.xml><?xml version="1.0" encoding="utf-8"?>
<c:userShapes xmlns:c="http://schemas.openxmlformats.org/drawingml/2006/chart">
  <cdr:absSizeAnchor xmlns:cdr="http://schemas.openxmlformats.org/drawingml/2006/chartDrawing">
    <cdr:from>
      <cdr:x>0.04852</cdr:x>
      <cdr:y>0.14778</cdr:y>
    </cdr:from>
    <cdr:ext cx="4281595" cy="126892"/>
    <cdr:sp macro="" textlink="">
      <cdr:nvSpPr>
        <cdr:cNvPr id="2" name="Category">
          <a:extLst xmlns:a="http://schemas.openxmlformats.org/drawingml/2006/main">
            <a:ext uri="{FF2B5EF4-FFF2-40B4-BE49-F238E27FC236}">
              <a16:creationId xmlns:a16="http://schemas.microsoft.com/office/drawing/2014/main" id="{C934FA73-9EB3-C8B4-9ED8-7475B89D35D9}"/>
            </a:ext>
          </a:extLst>
        </cdr:cNvPr>
        <cdr:cNvSpPr txBox="1"/>
      </cdr:nvSpPr>
      <cdr:spPr>
        <a:xfrm xmlns:a="http://schemas.openxmlformats.org/drawingml/2006/main">
          <a:off x="220092" y="354538"/>
          <a:ext cx="4281595" cy="1268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6350" tIns="31750" rIns="6350" bIns="6350" rtlCol="0">
          <a:spAutoFit/>
        </a:bodyPr>
        <a:lstStyle xmlns:a="http://schemas.openxmlformats.org/drawingml/2006/main"/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2026</a:t>
          </a:r>
        </a:p>
      </cdr:txBody>
    </cdr:sp>
  </cdr:absSizeAnchor>
</c:userShapes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3</xdr:row>
      <xdr:rowOff>76199</xdr:rowOff>
    </xdr:from>
    <xdr:to>
      <xdr:col>8</xdr:col>
      <xdr:colOff>812164</xdr:colOff>
      <xdr:row>17</xdr:row>
      <xdr:rowOff>81487</xdr:rowOff>
    </xdr:to>
    <xdr:graphicFrame macro="">
      <xdr:nvGraphicFramePr>
        <xdr:cNvPr id="2" name="Chart 23">
          <a:extLst>
            <a:ext uri="{FF2B5EF4-FFF2-40B4-BE49-F238E27FC236}">
              <a16:creationId xmlns:a16="http://schemas.microsoft.com/office/drawing/2014/main" id="{D0CE1D89-89C6-42DA-9FCE-5FA49281C9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c:userShapes xmlns:c="http://schemas.openxmlformats.org/drawingml/2006/chart">
  <cdr:absSizeAnchor xmlns:cdr="http://schemas.openxmlformats.org/drawingml/2006/chartDrawing">
    <cdr:from>
      <cdr:x>0.04852</cdr:x>
      <cdr:y>0</cdr:y>
    </cdr:from>
    <cdr:ext cx="434840" cy="303738"/>
    <cdr:grpSp>
      <cdr:nvGrpSpPr>
        <cdr:cNvPr id="11" name="Legend">
          <a:extLst xmlns:a="http://schemas.openxmlformats.org/drawingml/2006/main">
            <a:ext uri="{FF2B5EF4-FFF2-40B4-BE49-F238E27FC236}">
              <a16:creationId xmlns:a16="http://schemas.microsoft.com/office/drawing/2014/main" id="{5A769E5D-BC85-4C6A-4D0A-817D083D9D85}"/>
            </a:ext>
          </a:extLst>
        </cdr:cNvPr>
        <cdr:cNvGrpSpPr/>
      </cdr:nvGrpSpPr>
      <cdr:grpSpPr>
        <a:xfrm xmlns:a="http://schemas.openxmlformats.org/drawingml/2006/main">
          <a:off x="220108" y="0"/>
          <a:ext cx="434840" cy="303738"/>
          <a:chOff x="50800" y="50800"/>
          <a:chExt cx="434841" cy="303738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95E52491-F725-F5BC-13FE-A54F6B030CDA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34841" cy="101246"/>
            <a:chOff x="50800" y="50800"/>
            <a:chExt cx="434841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B3D9D1E6-DD7A-73F8-4A7B-FD4F53840B35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078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2024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14566C39-11C0-B807-0308-3C2B22B8BD5A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3C7150EE-6810-04D3-1F71-8A9B2056D3B3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434841" cy="101246"/>
            <a:chOff x="50800" y="50800"/>
            <a:chExt cx="434841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6F80BB19-A2EF-8FDF-BF10-9FCDE61FC7C8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078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2024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2BC69AE7-BE22-0A2A-CAE7-4851AC5AF49B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0" name="Ltxb3">
            <a:extLst xmlns:a="http://schemas.openxmlformats.org/drawingml/2006/main">
              <a:ext uri="{FF2B5EF4-FFF2-40B4-BE49-F238E27FC236}">
                <a16:creationId xmlns:a16="http://schemas.microsoft.com/office/drawing/2014/main" id="{1B78B2B9-3D1B-143B-6CA5-0B6200216038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434841" cy="101246"/>
            <a:chOff x="50800" y="50800"/>
            <a:chExt cx="434841" cy="101246"/>
          </a:xfrm>
        </cdr:grpSpPr>
        <cdr:sp macro="" textlink="">
          <cdr:nvSpPr>
            <cdr:cNvPr id="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9824A0E2-9291-1235-570C-B4F05FFC692D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078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2024</a:t>
              </a:r>
            </a:p>
          </cdr:txBody>
        </cdr:sp>
        <cdr:sp macro="" textlink="">
          <cdr:nvSpPr>
            <cdr:cNvPr id="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561CA931-21A8-9C0B-5878-5F3ABF5FC62C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2</xdr:row>
      <xdr:rowOff>152399</xdr:rowOff>
    </xdr:from>
    <xdr:to>
      <xdr:col>9</xdr:col>
      <xdr:colOff>164465</xdr:colOff>
      <xdr:row>27</xdr:row>
      <xdr:rowOff>71728</xdr:rowOff>
    </xdr:to>
    <xdr:grpSp>
      <xdr:nvGrpSpPr>
        <xdr:cNvPr id="17" name="Group 16">
          <a:extLst>
            <a:ext uri="{FF2B5EF4-FFF2-40B4-BE49-F238E27FC236}">
              <a16:creationId xmlns:a16="http://schemas.microsoft.com/office/drawing/2014/main" id="{7F24252D-4441-1492-A211-43D0BFB473B3}"/>
            </a:ext>
          </a:extLst>
        </xdr:cNvPr>
        <xdr:cNvGrpSpPr/>
      </xdr:nvGrpSpPr>
      <xdr:grpSpPr>
        <a:xfrm>
          <a:off x="219075" y="533399"/>
          <a:ext cx="4536440" cy="4719929"/>
          <a:chOff x="12744450" y="552449"/>
          <a:chExt cx="4536440" cy="4719929"/>
        </a:xfrm>
      </xdr:grpSpPr>
      <xdr:grpSp>
        <xdr:nvGrpSpPr>
          <xdr:cNvPr id="14" name="Group 13">
            <a:extLst>
              <a:ext uri="{FF2B5EF4-FFF2-40B4-BE49-F238E27FC236}">
                <a16:creationId xmlns:a16="http://schemas.microsoft.com/office/drawing/2014/main" id="{E539712E-8885-C7E1-DF0E-80A9B13A0E85}"/>
              </a:ext>
            </a:extLst>
          </xdr:cNvPr>
          <xdr:cNvGrpSpPr/>
        </xdr:nvGrpSpPr>
        <xdr:grpSpPr>
          <a:xfrm>
            <a:off x="12744451" y="552449"/>
            <a:ext cx="4536439" cy="2386307"/>
            <a:chOff x="12753975" y="552449"/>
            <a:chExt cx="4536439" cy="2386307"/>
          </a:xfrm>
        </xdr:grpSpPr>
        <xdr:graphicFrame macro="">
          <xdr:nvGraphicFramePr>
            <xdr:cNvPr id="9" name="Chart 2">
              <a:extLst>
                <a:ext uri="{FF2B5EF4-FFF2-40B4-BE49-F238E27FC236}">
                  <a16:creationId xmlns:a16="http://schemas.microsoft.com/office/drawing/2014/main" id="{FA449F93-982E-416F-9189-40B70C7AD58F}"/>
                </a:ext>
              </a:extLst>
            </xdr:cNvPr>
            <xdr:cNvGraphicFramePr>
              <a:graphicFrameLocks/>
            </xdr:cNvGraphicFramePr>
          </xdr:nvGraphicFramePr>
          <xdr:xfrm>
            <a:off x="12753975" y="552449"/>
            <a:ext cx="2266949" cy="2386307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graphicFrame macro="">
          <xdr:nvGraphicFramePr>
            <xdr:cNvPr id="10" name="Chart 2">
              <a:extLst>
                <a:ext uri="{FF2B5EF4-FFF2-40B4-BE49-F238E27FC236}">
                  <a16:creationId xmlns:a16="http://schemas.microsoft.com/office/drawing/2014/main" id="{D2F9F920-83DB-48C5-94BB-C5014550D994}"/>
                </a:ext>
              </a:extLst>
            </xdr:cNvPr>
            <xdr:cNvGraphicFramePr>
              <a:graphicFrameLocks/>
            </xdr:cNvGraphicFramePr>
          </xdr:nvGraphicFramePr>
          <xdr:xfrm>
            <a:off x="15023949" y="587645"/>
            <a:ext cx="2266465" cy="2351111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xdr:grpSp>
      <xdr:grpSp>
        <xdr:nvGrpSpPr>
          <xdr:cNvPr id="16" name="Group 15">
            <a:extLst>
              <a:ext uri="{FF2B5EF4-FFF2-40B4-BE49-F238E27FC236}">
                <a16:creationId xmlns:a16="http://schemas.microsoft.com/office/drawing/2014/main" id="{15D91100-65B8-E222-5D63-75D44E700636}"/>
              </a:ext>
            </a:extLst>
          </xdr:cNvPr>
          <xdr:cNvGrpSpPr/>
        </xdr:nvGrpSpPr>
        <xdr:grpSpPr>
          <a:xfrm>
            <a:off x="12744450" y="2886071"/>
            <a:ext cx="4536440" cy="2386307"/>
            <a:chOff x="12744450" y="3181346"/>
            <a:chExt cx="4536440" cy="2386307"/>
          </a:xfrm>
        </xdr:grpSpPr>
        <xdr:graphicFrame macro="">
          <xdr:nvGraphicFramePr>
            <xdr:cNvPr id="12" name="Chart 11">
              <a:extLst>
                <a:ext uri="{FF2B5EF4-FFF2-40B4-BE49-F238E27FC236}">
                  <a16:creationId xmlns:a16="http://schemas.microsoft.com/office/drawing/2014/main" id="{DC8259FD-667C-493A-86B6-8F8E26558B0F}"/>
                </a:ext>
              </a:extLst>
            </xdr:cNvPr>
            <xdr:cNvGraphicFramePr>
              <a:graphicFrameLocks/>
            </xdr:cNvGraphicFramePr>
          </xdr:nvGraphicFramePr>
          <xdr:xfrm>
            <a:off x="12744450" y="3181349"/>
            <a:ext cx="2266950" cy="238630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  <xdr:graphicFrame macro="">
          <xdr:nvGraphicFramePr>
            <xdr:cNvPr id="15" name="Chart 2">
              <a:extLst>
                <a:ext uri="{FF2B5EF4-FFF2-40B4-BE49-F238E27FC236}">
                  <a16:creationId xmlns:a16="http://schemas.microsoft.com/office/drawing/2014/main" id="{CAA763A4-E6D2-4F58-BA5C-ECF711030C44}"/>
                </a:ext>
              </a:extLst>
            </xdr:cNvPr>
            <xdr:cNvGraphicFramePr>
              <a:graphicFrameLocks/>
            </xdr:cNvGraphicFramePr>
          </xdr:nvGraphicFramePr>
          <xdr:xfrm>
            <a:off x="15013940" y="3181346"/>
            <a:ext cx="2266950" cy="2386307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4"/>
            </a:graphicData>
          </a:graphic>
        </xdr:graphicFrame>
      </xdr:grpSp>
    </xdr:grpSp>
    <xdr:clientData/>
  </xdr:twoCellAnchor>
</xdr:wsDr>
</file>

<file path=xl/drawings/drawing34.xml><?xml version="1.0" encoding="utf-8"?>
<c:userShapes xmlns:c="http://schemas.openxmlformats.org/drawingml/2006/chart">
  <cdr:absSizeAnchor xmlns:cdr="http://schemas.openxmlformats.org/drawingml/2006/chartDrawing">
    <cdr:from>
      <cdr:x>0.10044</cdr:x>
      <cdr:y>0.10614</cdr:y>
    </cdr:from>
    <cdr:ext cx="1995714" cy="215315"/>
    <cdr:sp macro="" textlink="">
      <cdr:nvSpPr>
        <cdr:cNvPr id="26" name="Category">
          <a:extLst xmlns:a="http://schemas.openxmlformats.org/drawingml/2006/main">
            <a:ext uri="{FF2B5EF4-FFF2-40B4-BE49-F238E27FC236}">
              <a16:creationId xmlns:a16="http://schemas.microsoft.com/office/drawing/2014/main" id="{05C03E08-F24B-4E18-B6D7-1151EE387CB1}"/>
            </a:ext>
          </a:extLst>
        </cdr:cNvPr>
        <cdr:cNvSpPr txBox="1"/>
      </cdr:nvSpPr>
      <cdr:spPr>
        <a:xfrm xmlns:a="http://schemas.openxmlformats.org/drawingml/2006/main">
          <a:off x="228600" y="253195"/>
          <a:ext cx="1995714" cy="2153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6350" tIns="31750" rIns="6350" bIns="6350" rtlCol="0">
          <a:spAutoFit/>
        </a:bodyPr>
        <a:lstStyle xmlns:a="http://schemas.openxmlformats.org/drawingml/2006/main"/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a) Interest rate on ECB's main refinancing operations   </a:t>
          </a:r>
          <a:r>
            <a:rPr lang="en-GB" sz="600" b="1" i="0" baseline="0">
              <a:solidFill>
                <a:srgbClr val="000000"/>
              </a:solidFill>
              <a:latin typeface="Arial" panose="020B0604020202020204" pitchFamily="34" charset="0"/>
            </a:rPr>
            <a:t>  </a:t>
          </a:r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(percentages)</a:t>
          </a:r>
        </a:p>
      </cdr:txBody>
    </cdr:sp>
  </cdr:absSizeAnchor>
  <cdr:relSizeAnchor xmlns:cdr="http://schemas.openxmlformats.org/drawingml/2006/chartDrawing">
    <cdr:from>
      <cdr:x>0.10467</cdr:x>
      <cdr:y>0</cdr:y>
    </cdr:from>
    <cdr:to>
      <cdr:x>0.29691</cdr:x>
      <cdr:y>0.08489</cdr:y>
    </cdr:to>
    <cdr:grpSp>
      <cdr:nvGrpSpPr>
        <cdr:cNvPr id="34" name="Legend">
          <a:extLst xmlns:a="http://schemas.openxmlformats.org/drawingml/2006/main">
            <a:ext uri="{FF2B5EF4-FFF2-40B4-BE49-F238E27FC236}">
              <a16:creationId xmlns:a16="http://schemas.microsoft.com/office/drawing/2014/main" id="{3156EDD7-34BA-9651-D41B-018DA2990D72}"/>
            </a:ext>
          </a:extLst>
        </cdr:cNvPr>
        <cdr:cNvGrpSpPr/>
      </cdr:nvGrpSpPr>
      <cdr:grpSpPr>
        <a:xfrm xmlns:a="http://schemas.openxmlformats.org/drawingml/2006/main">
          <a:off x="237282" y="0"/>
          <a:ext cx="435798" cy="202574"/>
          <a:chOff x="0" y="0"/>
          <a:chExt cx="434856" cy="202494"/>
        </a:xfrm>
      </cdr:grpSpPr>
      <cdr:grpSp>
        <cdr:nvGrpSpPr>
          <cdr:cNvPr id="35" name="Ltxb1">
            <a:extLst xmlns:a="http://schemas.openxmlformats.org/drawingml/2006/main">
              <a:ext uri="{FF2B5EF4-FFF2-40B4-BE49-F238E27FC236}">
                <a16:creationId xmlns:a16="http://schemas.microsoft.com/office/drawing/2014/main" id="{81E31E8A-2E82-93F7-1682-B0F4351986DA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34856" cy="101248"/>
            <a:chOff x="0" y="0"/>
            <a:chExt cx="435878" cy="102801"/>
          </a:xfrm>
        </cdr:grpSpPr>
        <cdr:sp macro="" textlink="">
          <cdr:nvSpPr>
            <cdr:cNvPr id="39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F55F8785-5E0D-3232-CC85-A8919D0A0DA7}"/>
                </a:ext>
              </a:extLst>
            </cdr:cNvPr>
            <cdr:cNvSpPr txBox="1"/>
          </cdr:nvSpPr>
          <cdr:spPr>
            <a:xfrm xmlns:a="http://schemas.openxmlformats.org/drawingml/2006/main">
              <a:off x="127303" y="0"/>
              <a:ext cx="308575" cy="102801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6350" tIns="6350" rIns="635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2024</a:t>
              </a:r>
            </a:p>
          </cdr:txBody>
        </cdr:sp>
        <cdr:sp macro="" textlink="">
          <cdr:nvSpPr>
            <cdr:cNvPr id="40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21EC4485-B059-4FF2-6D2E-986B5F4D18CF}"/>
                </a:ext>
              </a:extLst>
            </cdr:cNvPr>
            <cdr:cNvSpPr/>
          </cdr:nvSpPr>
          <cdr:spPr>
            <a:xfrm xmlns:a="http://schemas.openxmlformats.org/drawingml/2006/main">
              <a:off x="0" y="21921"/>
              <a:ext cx="63651" cy="64475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6" name="Ltxb2">
            <a:extLst xmlns:a="http://schemas.openxmlformats.org/drawingml/2006/main">
              <a:ext uri="{FF2B5EF4-FFF2-40B4-BE49-F238E27FC236}">
                <a16:creationId xmlns:a16="http://schemas.microsoft.com/office/drawing/2014/main" id="{9097F16B-29E9-3C30-2605-7FF8B44E6567}"/>
              </a:ext>
            </a:extLst>
          </cdr:cNvPr>
          <cdr:cNvGrpSpPr/>
        </cdr:nvGrpSpPr>
        <cdr:grpSpPr>
          <a:xfrm xmlns:a="http://schemas.openxmlformats.org/drawingml/2006/main">
            <a:off x="0" y="101247"/>
            <a:ext cx="434856" cy="101247"/>
            <a:chOff x="0" y="101246"/>
            <a:chExt cx="434841" cy="101246"/>
          </a:xfrm>
        </cdr:grpSpPr>
        <cdr:sp macro="" textlink="">
          <cdr:nvSpPr>
            <cdr:cNvPr id="37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8A0A2046-7BF1-BAE0-FE55-5F02338FBD60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3078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6350" tIns="6350" rIns="635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2024</a:t>
              </a:r>
            </a:p>
          </cdr:txBody>
        </cdr:sp>
        <cdr:sp macro="" textlink="">
          <cdr:nvSpPr>
            <cdr:cNvPr id="38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7962B99C-B175-65F0-761A-0B7064CF4FBA}"/>
                </a:ext>
              </a:extLst>
            </cdr:cNvPr>
            <cdr:cNvSpPr/>
          </cdr:nvSpPr>
          <cdr:spPr>
            <a:xfrm xmlns:a="http://schemas.openxmlformats.org/drawingml/2006/main">
              <a:off x="0" y="122836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35.xml><?xml version="1.0" encoding="utf-8"?>
<c:userShapes xmlns:c="http://schemas.openxmlformats.org/drawingml/2006/chart">
  <cdr:absSizeAnchor xmlns:cdr="http://schemas.openxmlformats.org/drawingml/2006/chartDrawing">
    <cdr:from>
      <cdr:x>0.1251</cdr:x>
      <cdr:y>0.10614</cdr:y>
    </cdr:from>
    <cdr:ext cx="1970657" cy="126894"/>
    <cdr:sp macro="" textlink="">
      <cdr:nvSpPr>
        <cdr:cNvPr id="18" name="Category">
          <a:extLst xmlns:a="http://schemas.openxmlformats.org/drawingml/2006/main">
            <a:ext uri="{FF2B5EF4-FFF2-40B4-BE49-F238E27FC236}">
              <a16:creationId xmlns:a16="http://schemas.microsoft.com/office/drawing/2014/main" id="{1A124A94-83B0-56AF-28F8-EE466ADDF541}"/>
            </a:ext>
          </a:extLst>
        </cdr:cNvPr>
        <cdr:cNvSpPr txBox="1"/>
      </cdr:nvSpPr>
      <cdr:spPr>
        <a:xfrm xmlns:a="http://schemas.openxmlformats.org/drawingml/2006/main">
          <a:off x="284037" y="253361"/>
          <a:ext cx="1970657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6350" tIns="31750" rIns="6350" bIns="6350" rtlCol="0">
          <a:spAutoFit/>
        </a:bodyPr>
        <a:lstStyle xmlns:a="http://schemas.openxmlformats.org/drawingml/2006/main"/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b) USD/EUR exchange rate                            </a:t>
          </a:r>
        </a:p>
      </cdr:txBody>
    </cdr:sp>
  </cdr:absSizeAnchor>
</c:userShapes>
</file>

<file path=xl/drawings/drawing36.xml><?xml version="1.0" encoding="utf-8"?>
<c:userShapes xmlns:c="http://schemas.openxmlformats.org/drawingml/2006/chart">
  <cdr:absSizeAnchor xmlns:cdr="http://schemas.openxmlformats.org/drawingml/2006/chartDrawing">
    <cdr:from>
      <cdr:x>0.09709</cdr:x>
      <cdr:y>0.10614</cdr:y>
    </cdr:from>
    <cdr:ext cx="2034158" cy="126894"/>
    <cdr:sp macro="" textlink="">
      <cdr:nvSpPr>
        <cdr:cNvPr id="10" name="Category">
          <a:extLst xmlns:a="http://schemas.openxmlformats.org/drawingml/2006/main">
            <a:ext uri="{FF2B5EF4-FFF2-40B4-BE49-F238E27FC236}">
              <a16:creationId xmlns:a16="http://schemas.microsoft.com/office/drawing/2014/main" id="{7EBC079B-D11E-88F7-6DFA-7C54CB5F7E94}"/>
            </a:ext>
          </a:extLst>
        </cdr:cNvPr>
        <cdr:cNvSpPr txBox="1"/>
      </cdr:nvSpPr>
      <cdr:spPr>
        <a:xfrm xmlns:a="http://schemas.openxmlformats.org/drawingml/2006/main">
          <a:off x="220140" y="253796"/>
          <a:ext cx="2034158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6350" tIns="31750" rIns="6350" bIns="6350" rtlCol="0">
          <a:spAutoFit/>
        </a:bodyPr>
        <a:lstStyle xmlns:a="http://schemas.openxmlformats.org/drawingml/2006/main"/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c) Oil price (USD per barrel)   </a:t>
          </a:r>
        </a:p>
      </cdr:txBody>
    </cdr:sp>
  </cdr:absSizeAnchor>
</c:userShapes>
</file>

<file path=xl/drawings/drawing37.xml><?xml version="1.0" encoding="utf-8"?>
<c:userShapes xmlns:c="http://schemas.openxmlformats.org/drawingml/2006/chart">
  <cdr:absSizeAnchor xmlns:cdr="http://schemas.openxmlformats.org/drawingml/2006/chartDrawing">
    <cdr:from>
      <cdr:x>0.10642</cdr:x>
      <cdr:y>0.10614</cdr:y>
    </cdr:from>
    <cdr:ext cx="2013012" cy="215315"/>
    <cdr:sp macro="" textlink="">
      <cdr:nvSpPr>
        <cdr:cNvPr id="17" name="Category">
          <a:extLst xmlns:a="http://schemas.openxmlformats.org/drawingml/2006/main">
            <a:ext uri="{FF2B5EF4-FFF2-40B4-BE49-F238E27FC236}">
              <a16:creationId xmlns:a16="http://schemas.microsoft.com/office/drawing/2014/main" id="{16591D87-B495-7124-2730-EAC41C5D8A88}"/>
            </a:ext>
          </a:extLst>
        </cdr:cNvPr>
        <cdr:cNvSpPr txBox="1"/>
      </cdr:nvSpPr>
      <cdr:spPr>
        <a:xfrm xmlns:a="http://schemas.openxmlformats.org/drawingml/2006/main">
          <a:off x="241238" y="253292"/>
          <a:ext cx="2013012" cy="2153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6350" tIns="31750" rIns="6350" bIns="6350" rtlCol="0">
          <a:spAutoFit/>
        </a:bodyPr>
        <a:lstStyle xmlns:a="http://schemas.openxmlformats.org/drawingml/2006/main"/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d) Annual growth in compensation per employee (annual percentage changes)</a:t>
          </a:r>
        </a:p>
      </cdr:txBody>
    </cdr:sp>
  </cdr:absSizeAnchor>
</c:userShapes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9</xdr:row>
      <xdr:rowOff>57150</xdr:rowOff>
    </xdr:from>
    <xdr:to>
      <xdr:col>8</xdr:col>
      <xdr:colOff>204470</xdr:colOff>
      <xdr:row>24</xdr:row>
      <xdr:rowOff>1759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B1E3F5A-BB14-48D6-A114-48363B9C6C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c:userShapes xmlns:c="http://schemas.openxmlformats.org/drawingml/2006/chart">
  <cdr:absSizeAnchor xmlns:cdr="http://schemas.openxmlformats.org/drawingml/2006/chartDrawing">
    <cdr:from>
      <cdr:x>0.03812</cdr:x>
      <cdr:y>0</cdr:y>
    </cdr:from>
    <cdr:ext cx="310896" cy="404984"/>
    <cdr:grpSp>
      <cdr:nvGrpSpPr>
        <cdr:cNvPr id="27" name="Legend">
          <a:extLst xmlns:a="http://schemas.openxmlformats.org/drawingml/2006/main">
            <a:ext uri="{FF2B5EF4-FFF2-40B4-BE49-F238E27FC236}">
              <a16:creationId xmlns:a16="http://schemas.microsoft.com/office/drawing/2014/main" id="{26FAAD5F-6CE6-D8B1-A0CB-488412D51631}"/>
            </a:ext>
          </a:extLst>
        </cdr:cNvPr>
        <cdr:cNvGrpSpPr/>
      </cdr:nvGrpSpPr>
      <cdr:grpSpPr>
        <a:xfrm xmlns:a="http://schemas.openxmlformats.org/drawingml/2006/main">
          <a:off x="203137" y="0"/>
          <a:ext cx="310896" cy="404984"/>
          <a:chOff x="50800" y="50800"/>
          <a:chExt cx="310896" cy="404984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664FA217-7576-5457-4BB7-5C47ECA938EE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310896" cy="101246"/>
            <a:chOff x="50800" y="50800"/>
            <a:chExt cx="310896" cy="101246"/>
          </a:xfrm>
        </cdr:grpSpPr>
        <cdr:sp macro="" textlink="">
          <cdr:nvSpPr>
            <cdr:cNvPr id="15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31A81C2D-59D0-C839-B063-2FE17C571DBE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8389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2024</a:t>
              </a:r>
            </a:p>
          </cdr:txBody>
        </cdr:sp>
        <cdr:sp macro="" textlink="">
          <cdr:nvSpPr>
            <cdr:cNvPr id="16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CAC6503E-DE7C-81A8-8783-6EFB32B5105E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0" name="Ltxb2">
            <a:extLst xmlns:a="http://schemas.openxmlformats.org/drawingml/2006/main">
              <a:ext uri="{FF2B5EF4-FFF2-40B4-BE49-F238E27FC236}">
                <a16:creationId xmlns:a16="http://schemas.microsoft.com/office/drawing/2014/main" id="{F84B0F71-9742-48AA-6719-217C0FB4A2AB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10896" cy="101246"/>
            <a:chOff x="50800" y="50800"/>
            <a:chExt cx="310896" cy="101246"/>
          </a:xfrm>
        </cdr:grpSpPr>
        <cdr:sp macro="" textlink="">
          <cdr:nvSpPr>
            <cdr:cNvPr id="18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A55CBC43-15DC-D01B-7DCC-876ED5B3F4EE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8389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2025</a:t>
              </a:r>
            </a:p>
          </cdr:txBody>
        </cdr:sp>
        <cdr:sp macro="" textlink="">
          <cdr:nvSpPr>
            <cdr:cNvPr id="19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0A330645-2AE7-C5DF-0215-F1F782B52EE2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3" name="Ltxb3">
            <a:extLst xmlns:a="http://schemas.openxmlformats.org/drawingml/2006/main">
              <a:ext uri="{FF2B5EF4-FFF2-40B4-BE49-F238E27FC236}">
                <a16:creationId xmlns:a16="http://schemas.microsoft.com/office/drawing/2014/main" id="{2B47CBD2-313C-5414-E2D5-45E142865338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310896" cy="101246"/>
            <a:chOff x="50800" y="50800"/>
            <a:chExt cx="310896" cy="101246"/>
          </a:xfrm>
        </cdr:grpSpPr>
        <cdr:sp macro="" textlink="">
          <cdr:nvSpPr>
            <cdr:cNvPr id="21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522F13C1-EF6D-48A4-069E-0A9406A1D9B2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8389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2026</a:t>
              </a:r>
            </a:p>
          </cdr:txBody>
        </cdr:sp>
        <cdr:sp macro="" textlink="">
          <cdr:nvSpPr>
            <cdr:cNvPr id="22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6C564898-1C4F-627F-14A2-18FF89DB246B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6" name="Ltxb4">
            <a:extLst xmlns:a="http://schemas.openxmlformats.org/drawingml/2006/main">
              <a:ext uri="{FF2B5EF4-FFF2-40B4-BE49-F238E27FC236}">
                <a16:creationId xmlns:a16="http://schemas.microsoft.com/office/drawing/2014/main" id="{FDA51A9F-6CF5-50A3-4DB5-5CE5555DA282}"/>
              </a:ext>
            </a:extLst>
          </cdr:cNvPr>
          <cdr:cNvGrpSpPr/>
        </cdr:nvGrpSpPr>
        <cdr:grpSpPr>
          <a:xfrm xmlns:a="http://schemas.openxmlformats.org/drawingml/2006/main">
            <a:off x="50800" y="354538"/>
            <a:ext cx="310896" cy="101246"/>
            <a:chOff x="50800" y="50800"/>
            <a:chExt cx="310896" cy="101246"/>
          </a:xfrm>
        </cdr:grpSpPr>
        <cdr:sp macro="" textlink="">
          <cdr:nvSpPr>
            <cdr:cNvPr id="24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F47156F7-64D4-4F80-F65F-70241CCB7A6C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18389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2029</a:t>
              </a:r>
            </a:p>
          </cdr:txBody>
        </cdr:sp>
        <cdr:sp macro="" textlink="">
          <cdr:nvSpPr>
            <cdr:cNvPr id="25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ED6E2DDE-33E5-68E2-AA98-63DF4B278E25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4.xml><?xml version="1.0" encoding="utf-8"?>
<c:userShapes xmlns:c="http://schemas.openxmlformats.org/drawingml/2006/chart">
  <cdr:absSizeAnchor xmlns:cdr="http://schemas.openxmlformats.org/drawingml/2006/chartDrawing">
    <cdr:from>
      <cdr:x>0.04852</cdr:x>
      <cdr:y>0.14778</cdr:y>
    </cdr:from>
    <cdr:ext cx="4303648" cy="126892"/>
    <cdr:sp macro="" textlink="">
      <cdr:nvSpPr>
        <cdr:cNvPr id="12" name="Category">
          <a:extLst xmlns:a="http://schemas.openxmlformats.org/drawingml/2006/main">
            <a:ext uri="{FF2B5EF4-FFF2-40B4-BE49-F238E27FC236}">
              <a16:creationId xmlns:a16="http://schemas.microsoft.com/office/drawing/2014/main" id="{7CC40F0A-9E64-2B21-2A35-8144824CEF8A}"/>
            </a:ext>
          </a:extLst>
        </cdr:cNvPr>
        <cdr:cNvSpPr txBox="1"/>
      </cdr:nvSpPr>
      <cdr:spPr>
        <a:xfrm xmlns:a="http://schemas.openxmlformats.org/drawingml/2006/main">
          <a:off x="220092" y="354538"/>
          <a:ext cx="4303648" cy="1268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6350" tIns="31750" rIns="6350" bIns="6350" rtlCol="0">
          <a:spAutoFit/>
        </a:bodyPr>
        <a:lstStyle xmlns:a="http://schemas.openxmlformats.org/drawingml/2006/main"/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2024</a:t>
          </a:r>
        </a:p>
      </cdr:txBody>
    </cdr:sp>
  </cdr:absSizeAnchor>
  <cdr:absSizeAnchor xmlns:cdr="http://schemas.openxmlformats.org/drawingml/2006/chartDrawing">
    <cdr:from>
      <cdr:x>0.04852</cdr:x>
      <cdr:y>0</cdr:y>
    </cdr:from>
    <cdr:ext cx="434840" cy="303738"/>
    <cdr:grpSp>
      <cdr:nvGrpSpPr>
        <cdr:cNvPr id="22" name="Legend">
          <a:extLst xmlns:a="http://schemas.openxmlformats.org/drawingml/2006/main">
            <a:ext uri="{FF2B5EF4-FFF2-40B4-BE49-F238E27FC236}">
              <a16:creationId xmlns:a16="http://schemas.microsoft.com/office/drawing/2014/main" id="{12BBCC36-3DCC-E9F4-B113-2FA28C149D2A}"/>
            </a:ext>
          </a:extLst>
        </cdr:cNvPr>
        <cdr:cNvGrpSpPr/>
      </cdr:nvGrpSpPr>
      <cdr:grpSpPr>
        <a:xfrm xmlns:a="http://schemas.openxmlformats.org/drawingml/2006/main">
          <a:off x="220108" y="0"/>
          <a:ext cx="434840" cy="303738"/>
          <a:chOff x="50800" y="50800"/>
          <a:chExt cx="434841" cy="303738"/>
        </a:xfrm>
      </cdr:grpSpPr>
      <cdr:grpSp>
        <cdr:nvGrpSpPr>
          <cdr:cNvPr id="15" name="Ltxb1">
            <a:extLst xmlns:a="http://schemas.openxmlformats.org/drawingml/2006/main">
              <a:ext uri="{FF2B5EF4-FFF2-40B4-BE49-F238E27FC236}">
                <a16:creationId xmlns:a16="http://schemas.microsoft.com/office/drawing/2014/main" id="{4165220B-928F-2727-396C-21E0153C82B5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34841" cy="101246"/>
            <a:chOff x="50800" y="50800"/>
            <a:chExt cx="434841" cy="101246"/>
          </a:xfrm>
        </cdr:grpSpPr>
        <cdr:sp macro="" textlink="">
          <cdr:nvSpPr>
            <cdr:cNvPr id="13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9CF61791-35AF-2586-2326-DEF2BD36ABB1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078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2024</a:t>
              </a:r>
            </a:p>
          </cdr:txBody>
        </cdr:sp>
        <cdr:sp macro="" textlink="">
          <cdr:nvSpPr>
            <cdr:cNvPr id="14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F3934912-80AA-37B0-E6B9-A1AB43B68BFA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72503F29-C53C-7E4F-4B61-434F2DBDAF7F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434841" cy="101246"/>
            <a:chOff x="50800" y="50800"/>
            <a:chExt cx="434841" cy="101246"/>
          </a:xfrm>
        </cdr:grpSpPr>
        <cdr:sp macro="" textlink="">
          <cdr:nvSpPr>
            <cdr:cNvPr id="16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D6A199D1-1E8C-E2D9-1631-B4A63DD21851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078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Q2 2024</a:t>
              </a:r>
            </a:p>
          </cdr:txBody>
        </cdr:sp>
        <cdr:sp macro="" textlink="">
          <cdr:nvSpPr>
            <cdr:cNvPr id="17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47D38903-C40C-0E88-9ED3-30DF174A08A8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  <cdr:grpSp>
        <cdr:nvGrpSpPr>
          <cdr:cNvPr id="21" name="Ltxb3">
            <a:extLst xmlns:a="http://schemas.openxmlformats.org/drawingml/2006/main">
              <a:ext uri="{FF2B5EF4-FFF2-40B4-BE49-F238E27FC236}">
                <a16:creationId xmlns:a16="http://schemas.microsoft.com/office/drawing/2014/main" id="{5C4E06C7-0F41-E124-607A-297B25EACF11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434841" cy="101246"/>
            <a:chOff x="50800" y="50800"/>
            <a:chExt cx="434841" cy="101246"/>
          </a:xfrm>
        </cdr:grpSpPr>
        <cdr:sp macro="" textlink="">
          <cdr:nvSpPr>
            <cdr:cNvPr id="19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8B77A1A5-6FC1-D44A-E618-C066D0D327A7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0784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Q3 2024</a:t>
              </a:r>
            </a:p>
          </cdr:txBody>
        </cdr:sp>
        <cdr:sp macro="" textlink="">
          <cdr:nvSpPr>
            <cdr:cNvPr id="20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DBBB0401-30B2-6FDD-D49F-CD9C660F100C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en-US"/>
            </a:p>
          </cdr:txBody>
        </cdr:sp>
      </cdr:grpSp>
    </cdr:grpSp>
  </cdr:absSizeAnchor>
</c:userShapes>
</file>

<file path=xl/drawings/drawing5.xml><?xml version="1.0" encoding="utf-8"?>
<c:userShapes xmlns:c="http://schemas.openxmlformats.org/drawingml/2006/chart">
  <cdr:absSizeAnchor xmlns:cdr="http://schemas.openxmlformats.org/drawingml/2006/chartDrawing">
    <cdr:from>
      <cdr:x>0.04852</cdr:x>
      <cdr:y>0.14778</cdr:y>
    </cdr:from>
    <cdr:ext cx="4303648" cy="126892"/>
    <cdr:sp macro="" textlink="">
      <cdr:nvSpPr>
        <cdr:cNvPr id="2" name="Category">
          <a:extLst xmlns:a="http://schemas.openxmlformats.org/drawingml/2006/main">
            <a:ext uri="{FF2B5EF4-FFF2-40B4-BE49-F238E27FC236}">
              <a16:creationId xmlns:a16="http://schemas.microsoft.com/office/drawing/2014/main" id="{DE1BE2BD-93BB-3CDF-FB3A-5A74F6A4D827}"/>
            </a:ext>
          </a:extLst>
        </cdr:cNvPr>
        <cdr:cNvSpPr txBox="1"/>
      </cdr:nvSpPr>
      <cdr:spPr>
        <a:xfrm xmlns:a="http://schemas.openxmlformats.org/drawingml/2006/main">
          <a:off x="220092" y="354538"/>
          <a:ext cx="4303648" cy="1268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6350" tIns="31750" rIns="6350" bIns="6350" rtlCol="0">
          <a:spAutoFit/>
        </a:bodyPr>
        <a:lstStyle xmlns:a="http://schemas.openxmlformats.org/drawingml/2006/main"/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2025</a:t>
          </a:r>
        </a:p>
      </cdr:txBody>
    </cdr:sp>
  </cdr:absSizeAnchor>
</c:userShapes>
</file>

<file path=xl/drawings/drawing6.xml><?xml version="1.0" encoding="utf-8"?>
<c:userShapes xmlns:c="http://schemas.openxmlformats.org/drawingml/2006/chart">
  <cdr:absSizeAnchor xmlns:cdr="http://schemas.openxmlformats.org/drawingml/2006/chartDrawing">
    <cdr:from>
      <cdr:x>0.04852</cdr:x>
      <cdr:y>0.14778</cdr:y>
    </cdr:from>
    <cdr:ext cx="4303648" cy="126892"/>
    <cdr:sp macro="" textlink="">
      <cdr:nvSpPr>
        <cdr:cNvPr id="2" name="Category">
          <a:extLst xmlns:a="http://schemas.openxmlformats.org/drawingml/2006/main">
            <a:ext uri="{FF2B5EF4-FFF2-40B4-BE49-F238E27FC236}">
              <a16:creationId xmlns:a16="http://schemas.microsoft.com/office/drawing/2014/main" id="{B5F6BDA3-3FC3-C0C2-8659-EF4DAE749FFE}"/>
            </a:ext>
          </a:extLst>
        </cdr:cNvPr>
        <cdr:cNvSpPr txBox="1"/>
      </cdr:nvSpPr>
      <cdr:spPr>
        <a:xfrm xmlns:a="http://schemas.openxmlformats.org/drawingml/2006/main">
          <a:off x="220092" y="354538"/>
          <a:ext cx="4303648" cy="1268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6350" tIns="31750" rIns="6350" bIns="6350" rtlCol="0">
          <a:spAutoFit/>
        </a:bodyPr>
        <a:lstStyle xmlns:a="http://schemas.openxmlformats.org/drawingml/2006/main"/>
        <a:p xmlns:a="http://schemas.openxmlformats.org/drawingml/2006/main">
          <a:r>
            <a:rPr lang="en-GB" sz="600" b="1" i="0">
              <a:solidFill>
                <a:srgbClr val="000000"/>
              </a:solidFill>
              <a:latin typeface="Arial" panose="020B0604020202020204" pitchFamily="34" charset="0"/>
            </a:rPr>
            <a:t>2026</a:t>
          </a:r>
        </a:p>
      </cdr:txBody>
    </cdr:sp>
  </cdr:abs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3</xdr:row>
      <xdr:rowOff>0</xdr:rowOff>
    </xdr:from>
    <xdr:to>
      <xdr:col>8</xdr:col>
      <xdr:colOff>526415</xdr:colOff>
      <xdr:row>16</xdr:row>
      <xdr:rowOff>53975</xdr:rowOff>
    </xdr:to>
    <xdr:graphicFrame macro="">
      <xdr:nvGraphicFramePr>
        <xdr:cNvPr id="7" name="Chart 8">
          <a:extLst>
            <a:ext uri="{FF2B5EF4-FFF2-40B4-BE49-F238E27FC236}">
              <a16:creationId xmlns:a16="http://schemas.microsoft.com/office/drawing/2014/main" id="{06CAB957-F45E-42A4-9FD5-322668998A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0.04198</cdr:x>
      <cdr:y>0</cdr:y>
    </cdr:from>
    <cdr:to>
      <cdr:x>0.9972</cdr:x>
      <cdr:y>0.14959</cdr:y>
    </cdr:to>
    <cdr:grpSp>
      <cdr:nvGrpSpPr>
        <cdr:cNvPr id="89" name="Legend">
          <a:extLst xmlns:a="http://schemas.openxmlformats.org/drawingml/2006/main">
            <a:ext uri="{FF2B5EF4-FFF2-40B4-BE49-F238E27FC236}">
              <a16:creationId xmlns:a16="http://schemas.microsoft.com/office/drawing/2014/main" id="{2367B20C-CD72-4BAE-813A-C300D2751DDA}"/>
            </a:ext>
          </a:extLst>
        </cdr:cNvPr>
        <cdr:cNvGrpSpPr/>
      </cdr:nvGrpSpPr>
      <cdr:grpSpPr>
        <a:xfrm xmlns:a="http://schemas.openxmlformats.org/drawingml/2006/main">
          <a:off x="190440" y="0"/>
          <a:ext cx="4333298" cy="322965"/>
          <a:chOff x="0" y="0"/>
          <a:chExt cx="4333302" cy="322974"/>
        </a:xfrm>
      </cdr:grpSpPr>
      <cdr:grpSp>
        <cdr:nvGrpSpPr>
          <cdr:cNvPr id="90" name="Ltxb1">
            <a:extLst xmlns:a="http://schemas.openxmlformats.org/drawingml/2006/main">
              <a:ext uri="{FF2B5EF4-FFF2-40B4-BE49-F238E27FC236}">
                <a16:creationId xmlns:a16="http://schemas.microsoft.com/office/drawing/2014/main" id="{89006AF0-BCFA-4A1C-B719-81D3C04D6D0C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333302" cy="107658"/>
            <a:chOff x="0" y="0"/>
            <a:chExt cx="4333302" cy="107658"/>
          </a:xfrm>
        </cdr:grpSpPr>
        <cdr:sp macro="" textlink="">
          <cdr:nvSpPr>
            <cdr:cNvPr id="98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6ADA6C6F-0ABF-4319-A3FC-23E11F7AB741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4206302" cy="107658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0" rIns="0" bIns="190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Average point forecast</a:t>
              </a:r>
            </a:p>
          </cdr:txBody>
        </cdr:sp>
        <cdr:sp macro="" textlink="">
          <cdr:nvSpPr>
            <cdr:cNvPr id="99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1F633DCC-309C-4D84-8527-F4BDF81418E8}"/>
                </a:ext>
              </a:extLst>
            </cdr:cNvPr>
            <cdr:cNvSpPr/>
          </cdr:nvSpPr>
          <cdr:spPr>
            <a:xfrm xmlns:a="http://schemas.openxmlformats.org/drawingml/2006/main">
              <a:off x="0" y="31750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91" name="Ltxb2">
            <a:extLst xmlns:a="http://schemas.openxmlformats.org/drawingml/2006/main">
              <a:ext uri="{FF2B5EF4-FFF2-40B4-BE49-F238E27FC236}">
                <a16:creationId xmlns:a16="http://schemas.microsoft.com/office/drawing/2014/main" id="{B7AF5C04-C6A6-43B8-8E46-52507C4EC688}"/>
              </a:ext>
            </a:extLst>
          </cdr:cNvPr>
          <cdr:cNvGrpSpPr/>
        </cdr:nvGrpSpPr>
        <cdr:grpSpPr>
          <a:xfrm xmlns:a="http://schemas.openxmlformats.org/drawingml/2006/main">
            <a:off x="0" y="107658"/>
            <a:ext cx="4333302" cy="107658"/>
            <a:chOff x="0" y="107658"/>
            <a:chExt cx="4333302" cy="107658"/>
          </a:xfrm>
        </cdr:grpSpPr>
        <cdr:sp macro="" textlink="">
          <cdr:nvSpPr>
            <cdr:cNvPr id="96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FD74B945-7762-46D2-B8BA-FA5A348B49F7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7658"/>
              <a:ext cx="4206302" cy="107658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0" rIns="0" bIns="190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Median point forecast</a:t>
              </a:r>
            </a:p>
          </cdr:txBody>
        </cdr:sp>
        <cdr:sp macro="" textlink="">
          <cdr:nvSpPr>
            <cdr:cNvPr id="97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8F7491E4-8387-40C4-9E27-CE4F7EB3EB13}"/>
                </a:ext>
              </a:extLst>
            </cdr:cNvPr>
            <cdr:cNvSpPr/>
          </cdr:nvSpPr>
          <cdr:spPr>
            <a:xfrm xmlns:a="http://schemas.openxmlformats.org/drawingml/2006/main">
              <a:off x="0" y="139408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92" name="Ltxb3">
            <a:extLst xmlns:a="http://schemas.openxmlformats.org/drawingml/2006/main">
              <a:ext uri="{FF2B5EF4-FFF2-40B4-BE49-F238E27FC236}">
                <a16:creationId xmlns:a16="http://schemas.microsoft.com/office/drawing/2014/main" id="{2FC9E3F0-DCCB-4F38-A26A-DFADAFC3E5D2}"/>
              </a:ext>
            </a:extLst>
          </cdr:cNvPr>
          <cdr:cNvGrpSpPr/>
        </cdr:nvGrpSpPr>
        <cdr:grpSpPr>
          <a:xfrm xmlns:a="http://schemas.openxmlformats.org/drawingml/2006/main">
            <a:off x="0" y="215316"/>
            <a:ext cx="4333302" cy="107658"/>
            <a:chOff x="0" y="215316"/>
            <a:chExt cx="4333302" cy="107658"/>
          </a:xfrm>
        </cdr:grpSpPr>
        <cdr:sp macro="" textlink="">
          <cdr:nvSpPr>
            <cdr:cNvPr id="94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994BDB43-1071-434C-AB52-E15C523E5B6C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15316"/>
              <a:ext cx="4206302" cy="107658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0" rIns="0" bIns="190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Mean of the aggregate probability distribution</a:t>
              </a:r>
            </a:p>
          </cdr:txBody>
        </cdr:sp>
        <cdr:sp macro="" textlink="">
          <cdr:nvSpPr>
            <cdr:cNvPr id="95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C5D6213E-7D0B-4607-BBB6-8E7D11641CA8}"/>
                </a:ext>
              </a:extLst>
            </cdr:cNvPr>
            <cdr:cNvSpPr/>
          </cdr:nvSpPr>
          <cdr:spPr>
            <a:xfrm xmlns:a="http://schemas.openxmlformats.org/drawingml/2006/main">
              <a:off x="0" y="247066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93" name="Ltxb4">
            <a:extLst xmlns:a="http://schemas.openxmlformats.org/drawingml/2006/main">
              <a:ext uri="{FF2B5EF4-FFF2-40B4-BE49-F238E27FC236}">
                <a16:creationId xmlns:a16="http://schemas.microsoft.com/office/drawing/2014/main" id="{D7138EF6-B1C1-4DC3-B5F8-8C861C0F7B00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0" cy="0"/>
            <a:chOff x="0" y="0"/>
            <a:chExt cx="0" cy="0"/>
          </a:xfrm>
        </cdr:grpSpPr>
      </cdr:grpSp>
    </cdr:grp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95249</xdr:rowOff>
    </xdr:from>
    <xdr:to>
      <xdr:col>9</xdr:col>
      <xdr:colOff>2540</xdr:colOff>
      <xdr:row>17</xdr:row>
      <xdr:rowOff>91012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5C1A0B0-8834-40D5-8FB6-AA95B1094D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GovC">
    <a:majorFont>
      <a:latin typeface="Arial"/>
      <a:ea typeface=""/>
      <a:cs typeface=""/>
    </a:majorFont>
    <a:minorFont>
      <a:latin typeface="Calibr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GovC">
    <a:majorFont>
      <a:latin typeface="Arial"/>
      <a:ea typeface=""/>
      <a:cs typeface=""/>
    </a:majorFont>
    <a:minorFont>
      <a:latin typeface="Calibr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GovC">
    <a:majorFont>
      <a:latin typeface="Arial"/>
      <a:ea typeface=""/>
      <a:cs typeface=""/>
    </a:majorFont>
    <a:minorFont>
      <a:latin typeface="Calibr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1:S9"/>
  <sheetViews>
    <sheetView showGridLines="0" tabSelected="1" zoomScaleNormal="100" workbookViewId="0">
      <selection activeCell="D21" sqref="D21"/>
    </sheetView>
  </sheetViews>
  <sheetFormatPr defaultColWidth="8.83203125" defaultRowHeight="12.75" x14ac:dyDescent="0.2"/>
  <cols>
    <col min="2" max="12" width="8.83203125" customWidth="1"/>
    <col min="13" max="13" width="13.33203125" customWidth="1"/>
    <col min="14" max="16" width="10.33203125" bestFit="1" customWidth="1"/>
    <col min="18" max="18" width="14.33203125" bestFit="1" customWidth="1"/>
    <col min="19" max="19" width="16" bestFit="1" customWidth="1"/>
  </cols>
  <sheetData>
    <row r="1" spans="2:19" ht="13.35" customHeight="1" x14ac:dyDescent="0.2">
      <c r="B1" s="13" t="s">
        <v>22</v>
      </c>
      <c r="J1" s="75"/>
      <c r="K1" s="106" t="s">
        <v>21</v>
      </c>
      <c r="L1" s="103"/>
      <c r="M1" s="122" t="str">
        <f>LEFT($K$1,4) &amp;  " " &amp; LEFT(J4,2) &amp; " " &amp; RIGHT(J4,4)</f>
        <v>HICP Q2 2024</v>
      </c>
      <c r="N1" s="24" t="s">
        <v>88</v>
      </c>
      <c r="O1" s="76"/>
      <c r="S1" s="97" t="str">
        <f>LEFT($K$1,4) &amp; "X " &amp;  LEFT(J4,2) &amp; " " &amp; RIGHT(J4,4)</f>
        <v>HICPX Q2 2024</v>
      </c>
    </row>
    <row r="2" spans="2:19" ht="21.6" customHeight="1" x14ac:dyDescent="0.2">
      <c r="B2" s="177" t="s">
        <v>87</v>
      </c>
      <c r="C2" s="177"/>
      <c r="D2" s="177"/>
      <c r="E2" s="177"/>
      <c r="F2" s="177"/>
      <c r="G2" s="177"/>
      <c r="H2" s="177"/>
      <c r="I2" s="177"/>
      <c r="J2" s="75"/>
      <c r="K2" s="104"/>
      <c r="L2" s="104"/>
      <c r="M2" s="122" t="str">
        <f>LEFT($K$1,4) &amp; " " &amp;  LEFT(J5,2) &amp; " " &amp; RIGHT(J5,4)</f>
        <v>HICP Q3 2024</v>
      </c>
      <c r="N2" s="76"/>
      <c r="O2" s="76"/>
      <c r="S2" s="97" t="str">
        <f>LEFT($K$1,4) &amp; "X " &amp;  LEFT(J5,2) &amp; " " &amp; RIGHT(J5,4)</f>
        <v>HICPX Q3 2024</v>
      </c>
    </row>
    <row r="3" spans="2:19" ht="13.5" thickBot="1" x14ac:dyDescent="0.25">
      <c r="J3" s="77"/>
      <c r="K3" s="115" t="s">
        <v>100</v>
      </c>
      <c r="L3" s="115" t="s">
        <v>101</v>
      </c>
      <c r="M3" s="115" t="s">
        <v>102</v>
      </c>
      <c r="N3" s="78" t="s">
        <v>100</v>
      </c>
      <c r="O3" s="78" t="s">
        <v>101</v>
      </c>
      <c r="P3" s="78" t="s">
        <v>102</v>
      </c>
    </row>
    <row r="4" spans="2:19" x14ac:dyDescent="0.2">
      <c r="J4" s="75" t="s">
        <v>90</v>
      </c>
      <c r="K4" s="116">
        <v>2.4</v>
      </c>
      <c r="L4" s="116">
        <v>2</v>
      </c>
      <c r="M4" s="116">
        <v>2</v>
      </c>
      <c r="N4" s="137">
        <v>2.6</v>
      </c>
      <c r="O4" s="79">
        <v>2.1</v>
      </c>
      <c r="P4" s="79">
        <v>2</v>
      </c>
      <c r="R4" s="138" t="str">
        <f>"HICP "&amp;J4</f>
        <v>HICP Q2 2024</v>
      </c>
      <c r="S4" s="138" t="str">
        <f>"HICPX "&amp;J4</f>
        <v>HICPX Q2 2024</v>
      </c>
    </row>
    <row r="5" spans="2:19" ht="14.45" customHeight="1" x14ac:dyDescent="0.2">
      <c r="J5" s="75" t="s">
        <v>94</v>
      </c>
      <c r="K5" s="116">
        <v>2.4</v>
      </c>
      <c r="L5" s="116">
        <v>2</v>
      </c>
      <c r="M5" s="116">
        <v>1.9</v>
      </c>
      <c r="N5" s="79">
        <v>2.7</v>
      </c>
      <c r="O5" s="79">
        <v>2.2000000000000002</v>
      </c>
      <c r="P5" s="79">
        <v>2</v>
      </c>
      <c r="R5" s="138" t="str">
        <f>"HICP "&amp;J5</f>
        <v>HICP Q3 2024</v>
      </c>
      <c r="S5" s="138" t="str">
        <f>"HICPX "&amp;J5</f>
        <v>HICPX Q3 2024</v>
      </c>
    </row>
    <row r="6" spans="2:19" x14ac:dyDescent="0.2">
      <c r="L6" s="52"/>
    </row>
    <row r="7" spans="2:19" x14ac:dyDescent="0.2">
      <c r="K7" s="55"/>
      <c r="L7" s="55"/>
      <c r="M7" s="55"/>
      <c r="N7" s="55"/>
      <c r="O7" s="55"/>
      <c r="P7" s="55"/>
      <c r="Q7" s="52"/>
    </row>
    <row r="8" spans="2:19" x14ac:dyDescent="0.2">
      <c r="K8" s="68"/>
      <c r="L8" s="55"/>
      <c r="M8" s="55"/>
      <c r="N8" s="69"/>
      <c r="O8" s="55"/>
      <c r="P8" s="55"/>
    </row>
    <row r="9" spans="2:19" x14ac:dyDescent="0.2">
      <c r="K9" s="68"/>
      <c r="N9" s="69"/>
    </row>
  </sheetData>
  <mergeCells count="1">
    <mergeCell ref="B2:I2"/>
  </mergeCells>
  <pageMargins left="0.7" right="0.7" top="0.75" bottom="0.75" header="0.3" footer="0.3"/>
  <pageSetup paperSize="9" orientation="portrait" horizontalDpi="4294967294" verticalDpi="4294967294" r:id="rId1"/>
  <headerFooter>
    <oddHeader>&amp;R&amp;"Arial"&amp;10&amp;K000000 ECB-RESTRICTED&amp;1#_x000D_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6"/>
  <dimension ref="A1:P18"/>
  <sheetViews>
    <sheetView showGridLines="0" zoomScaleNormal="100" workbookViewId="0">
      <selection activeCell="M31" sqref="M31"/>
    </sheetView>
  </sheetViews>
  <sheetFormatPr defaultColWidth="8.83203125" defaultRowHeight="12.75" x14ac:dyDescent="0.2"/>
  <cols>
    <col min="1" max="1" width="8.83203125" style="1"/>
    <col min="2" max="2" width="9.33203125" style="1" customWidth="1"/>
    <col min="3" max="7" width="8.83203125" style="1"/>
    <col min="8" max="9" width="8.83203125" style="18"/>
    <col min="10" max="10" width="8.83203125" style="27"/>
    <col min="11" max="11" width="12.83203125" style="27" bestFit="1" customWidth="1"/>
    <col min="12" max="13" width="11" style="27" bestFit="1" customWidth="1"/>
    <col min="14" max="14" width="11" style="18" bestFit="1" customWidth="1"/>
    <col min="15" max="15" width="8.83203125" style="18"/>
    <col min="16" max="16" width="8.83203125" style="48"/>
    <col min="17" max="16384" width="8.83203125" style="18"/>
  </cols>
  <sheetData>
    <row r="1" spans="1:16" ht="13.35" customHeight="1" x14ac:dyDescent="0.2">
      <c r="A1" s="4"/>
      <c r="B1" s="14" t="s">
        <v>12</v>
      </c>
    </row>
    <row r="2" spans="1:16" ht="13.35" customHeight="1" x14ac:dyDescent="0.2">
      <c r="B2" s="177" t="s">
        <v>13</v>
      </c>
      <c r="C2" s="177"/>
      <c r="D2" s="177"/>
      <c r="E2" s="177"/>
      <c r="F2" s="177"/>
      <c r="G2" s="177"/>
      <c r="H2" s="177"/>
      <c r="I2" s="177"/>
    </row>
    <row r="4" spans="1:16" ht="13.5" thickBot="1" x14ac:dyDescent="0.25">
      <c r="K4" s="80"/>
      <c r="L4" s="81" t="s">
        <v>94</v>
      </c>
      <c r="M4" s="81" t="s">
        <v>90</v>
      </c>
      <c r="N4" s="81" t="s">
        <v>86</v>
      </c>
    </row>
    <row r="5" spans="1:16" x14ac:dyDescent="0.2">
      <c r="K5" s="109" t="s">
        <v>89</v>
      </c>
      <c r="L5" s="87">
        <v>2.3611817079411801</v>
      </c>
      <c r="M5" s="87">
        <v>1.58208154486487</v>
      </c>
      <c r="N5" s="87">
        <v>1.5902268620011299</v>
      </c>
      <c r="O5" s="53"/>
      <c r="P5" s="63"/>
    </row>
    <row r="6" spans="1:16" x14ac:dyDescent="0.2">
      <c r="K6" s="118" t="s">
        <v>79</v>
      </c>
      <c r="L6" s="87">
        <v>1.1171395879411801</v>
      </c>
      <c r="M6" s="87">
        <v>1.31319638054054</v>
      </c>
      <c r="N6" s="87">
        <v>1.5903098551033099</v>
      </c>
      <c r="O6" s="53"/>
      <c r="P6" s="63"/>
    </row>
    <row r="7" spans="1:16" x14ac:dyDescent="0.2">
      <c r="K7" s="86" t="s">
        <v>80</v>
      </c>
      <c r="L7" s="87">
        <v>3.0001931773529402</v>
      </c>
      <c r="M7" s="87">
        <v>2.8606172567567598</v>
      </c>
      <c r="N7" s="87">
        <v>3.3913132218072599</v>
      </c>
      <c r="O7" s="53"/>
      <c r="P7" s="63"/>
    </row>
    <row r="8" spans="1:16" x14ac:dyDescent="0.2">
      <c r="K8" s="86" t="s">
        <v>66</v>
      </c>
      <c r="L8" s="87">
        <v>7.2176936567647099</v>
      </c>
      <c r="M8" s="87">
        <v>6.8305250697297302</v>
      </c>
      <c r="N8" s="87">
        <v>7.6116377538017197</v>
      </c>
      <c r="O8" s="53"/>
      <c r="P8" s="63"/>
    </row>
    <row r="9" spans="1:16" x14ac:dyDescent="0.2">
      <c r="K9" s="86" t="s">
        <v>65</v>
      </c>
      <c r="L9" s="87">
        <v>14.733398728235301</v>
      </c>
      <c r="M9" s="87">
        <v>13.9923632110811</v>
      </c>
      <c r="N9" s="87">
        <v>15.6896403560223</v>
      </c>
      <c r="O9" s="53"/>
      <c r="P9" s="63"/>
    </row>
    <row r="10" spans="1:16" x14ac:dyDescent="0.2">
      <c r="K10" s="86" t="s">
        <v>64</v>
      </c>
      <c r="L10" s="87">
        <v>26.733657612941201</v>
      </c>
      <c r="M10" s="87">
        <v>25.396622505675701</v>
      </c>
      <c r="N10" s="87">
        <v>24.385303430830099</v>
      </c>
      <c r="O10" s="53"/>
      <c r="P10" s="63"/>
    </row>
    <row r="11" spans="1:16" x14ac:dyDescent="0.2">
      <c r="K11" s="86" t="s">
        <v>63</v>
      </c>
      <c r="L11" s="87">
        <v>24.0361042429412</v>
      </c>
      <c r="M11" s="87">
        <v>25.246122344864901</v>
      </c>
      <c r="N11" s="87">
        <v>23.611122341571399</v>
      </c>
      <c r="O11" s="53"/>
      <c r="P11" s="63"/>
    </row>
    <row r="12" spans="1:16" x14ac:dyDescent="0.2">
      <c r="K12" s="86" t="s">
        <v>61</v>
      </c>
      <c r="L12" s="87">
        <v>11.798195169705901</v>
      </c>
      <c r="M12" s="87">
        <v>13.0371877886486</v>
      </c>
      <c r="N12" s="87">
        <v>11.768928176610499</v>
      </c>
      <c r="O12" s="53"/>
      <c r="P12" s="63"/>
    </row>
    <row r="13" spans="1:16" x14ac:dyDescent="0.2">
      <c r="K13" s="86" t="s">
        <v>62</v>
      </c>
      <c r="L13" s="87">
        <v>4.8578838847058803</v>
      </c>
      <c r="M13" s="87">
        <v>5.32692971054054</v>
      </c>
      <c r="N13" s="87">
        <v>5.2277411313752298</v>
      </c>
      <c r="O13" s="53"/>
      <c r="P13" s="63"/>
    </row>
    <row r="14" spans="1:16" x14ac:dyDescent="0.2">
      <c r="K14" s="86" t="s">
        <v>67</v>
      </c>
      <c r="L14" s="87">
        <v>1.7511871247058799</v>
      </c>
      <c r="M14" s="87">
        <v>2.13484838216216</v>
      </c>
      <c r="N14" s="87">
        <v>2.4468077895564102</v>
      </c>
      <c r="O14" s="53"/>
      <c r="P14" s="63"/>
    </row>
    <row r="15" spans="1:16" x14ac:dyDescent="0.2">
      <c r="K15" s="86" t="s">
        <v>68</v>
      </c>
      <c r="L15" s="87">
        <v>0.93665223676470599</v>
      </c>
      <c r="M15" s="87">
        <v>1.11002379540541</v>
      </c>
      <c r="N15" s="87">
        <v>1.41505521969907</v>
      </c>
    </row>
    <row r="16" spans="1:16" x14ac:dyDescent="0.2">
      <c r="K16" s="86" t="s">
        <v>58</v>
      </c>
      <c r="L16" s="87">
        <v>1.4567128702941201</v>
      </c>
      <c r="M16" s="87">
        <v>1.16948200972973</v>
      </c>
      <c r="N16" s="87">
        <v>1.2719138616216299</v>
      </c>
    </row>
    <row r="17" spans="11:14" x14ac:dyDescent="0.2">
      <c r="K17" s="86"/>
      <c r="L17" s="87"/>
      <c r="M17" s="87"/>
      <c r="N17" s="87"/>
    </row>
    <row r="18" spans="11:14" x14ac:dyDescent="0.2">
      <c r="L18" s="140">
        <f>SUM(L5:L16)</f>
        <v>100.00000000029421</v>
      </c>
      <c r="M18" s="140">
        <f t="shared" ref="M18" si="0">SUM(M5:M16)</f>
        <v>100.00000000000004</v>
      </c>
      <c r="N18" s="140">
        <f>SUM(N5:N16)</f>
        <v>100.00000000000006</v>
      </c>
    </row>
  </sheetData>
  <mergeCells count="1">
    <mergeCell ref="B2:I2"/>
  </mergeCells>
  <pageMargins left="0.75" right="0.75" top="1" bottom="1" header="0.5" footer="0.5"/>
  <pageSetup paperSize="9" scale="94" orientation="portrait" r:id="rId1"/>
  <headerFooter alignWithMargins="0">
    <oddHeader>&amp;R&amp;"Arial"&amp;10&amp;K000000 ECB-RESTRICTED&amp;1#_x000D_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3"/>
  <dimension ref="B1:P8"/>
  <sheetViews>
    <sheetView showGridLines="0" zoomScaleNormal="100" workbookViewId="0">
      <selection activeCell="B1" sqref="B1"/>
    </sheetView>
  </sheetViews>
  <sheetFormatPr defaultColWidth="8.83203125" defaultRowHeight="12.75" x14ac:dyDescent="0.2"/>
  <cols>
    <col min="1" max="1" width="8.83203125" style="43"/>
    <col min="2" max="11" width="8.83203125" style="43" customWidth="1"/>
    <col min="12" max="13" width="8.83203125" style="43"/>
    <col min="14" max="14" width="8.83203125" style="43" customWidth="1"/>
    <col min="15" max="15" width="8.83203125" style="52" customWidth="1"/>
    <col min="16" max="16384" width="8.83203125" style="43"/>
  </cols>
  <sheetData>
    <row r="1" spans="2:16" ht="13.35" customHeight="1" x14ac:dyDescent="0.2">
      <c r="B1" s="14" t="s">
        <v>35</v>
      </c>
      <c r="J1" s="102" t="s">
        <v>77</v>
      </c>
      <c r="K1" s="39"/>
      <c r="N1" s="168"/>
      <c r="O1" s="168"/>
      <c r="P1" s="168"/>
    </row>
    <row r="2" spans="2:16" ht="13.35" customHeight="1" x14ac:dyDescent="0.2">
      <c r="B2" s="177" t="s">
        <v>34</v>
      </c>
      <c r="C2" s="177"/>
      <c r="D2" s="177"/>
      <c r="E2" s="177"/>
      <c r="F2" s="177"/>
      <c r="G2" s="177"/>
      <c r="H2" s="177"/>
      <c r="I2" s="177"/>
      <c r="J2" s="102" t="s">
        <v>78</v>
      </c>
      <c r="K2" s="45"/>
    </row>
    <row r="3" spans="2:16" ht="15.75" thickBot="1" x14ac:dyDescent="0.3">
      <c r="J3" s="77"/>
      <c r="K3" s="107" t="s">
        <v>100</v>
      </c>
      <c r="L3" s="107" t="s">
        <v>101</v>
      </c>
      <c r="M3" s="107" t="s">
        <v>102</v>
      </c>
      <c r="N3" s="107">
        <v>2027</v>
      </c>
      <c r="O3" s="107">
        <v>2028</v>
      </c>
      <c r="P3" s="107" t="s">
        <v>104</v>
      </c>
    </row>
    <row r="4" spans="2:16" x14ac:dyDescent="0.2">
      <c r="J4" s="75" t="s">
        <v>90</v>
      </c>
      <c r="K4" s="82">
        <v>6.6</v>
      </c>
      <c r="L4" s="82">
        <v>6.6</v>
      </c>
      <c r="M4" s="82">
        <v>6.5</v>
      </c>
      <c r="N4" s="82" t="e">
        <v>#N/A</v>
      </c>
      <c r="O4" s="82">
        <v>6.4</v>
      </c>
      <c r="P4" s="82" t="e">
        <v>#N/A</v>
      </c>
    </row>
    <row r="5" spans="2:16" ht="14.45" customHeight="1" x14ac:dyDescent="0.2">
      <c r="J5" s="75" t="s">
        <v>94</v>
      </c>
      <c r="K5" s="82">
        <v>6.5</v>
      </c>
      <c r="L5" s="82">
        <v>6.5</v>
      </c>
      <c r="M5" s="82">
        <v>6.4</v>
      </c>
      <c r="N5" s="82" t="e">
        <v>#N/A</v>
      </c>
      <c r="O5" s="82" t="e">
        <v>#N/A</v>
      </c>
      <c r="P5" s="82">
        <v>6.4</v>
      </c>
    </row>
    <row r="7" spans="2:16" x14ac:dyDescent="0.2">
      <c r="K7" s="55"/>
      <c r="L7" s="55"/>
      <c r="M7" s="55"/>
      <c r="N7" s="55"/>
      <c r="O7" s="55"/>
      <c r="P7" s="55"/>
    </row>
    <row r="8" spans="2:16" x14ac:dyDescent="0.2">
      <c r="K8" s="40"/>
      <c r="L8" s="40"/>
      <c r="M8" s="40"/>
      <c r="N8" s="40"/>
      <c r="O8" s="55"/>
    </row>
  </sheetData>
  <mergeCells count="1">
    <mergeCell ref="B2:I2"/>
  </mergeCells>
  <pageMargins left="0.7" right="0.7" top="0.75" bottom="0.75" header="0.3" footer="0.3"/>
  <pageSetup paperSize="9" orientation="portrait" horizontalDpi="4294967294" verticalDpi="4294967294" r:id="rId1"/>
  <headerFooter>
    <oddHeader>&amp;R&amp;"Arial"&amp;10&amp;K000000 ECB-RESTRICTED&amp;1#_x000D_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5"/>
  <dimension ref="A1:Q51"/>
  <sheetViews>
    <sheetView showGridLines="0" zoomScaleNormal="100" workbookViewId="0">
      <selection activeCell="R48" sqref="R48"/>
    </sheetView>
  </sheetViews>
  <sheetFormatPr defaultColWidth="8.83203125" defaultRowHeight="12.75" x14ac:dyDescent="0.2"/>
  <cols>
    <col min="1" max="1" width="8.83203125" style="1"/>
    <col min="2" max="2" width="9.33203125" style="1" customWidth="1"/>
    <col min="3" max="6" width="8.83203125" style="1"/>
    <col min="7" max="7" width="6.1640625" style="1" customWidth="1"/>
    <col min="8" max="8" width="8.83203125" style="18"/>
    <col min="9" max="9" width="18" style="18" customWidth="1"/>
    <col min="10" max="10" width="12.6640625" style="27" bestFit="1" customWidth="1"/>
    <col min="11" max="13" width="8.83203125" style="27"/>
    <col min="14" max="15" width="8.83203125" style="18"/>
    <col min="16" max="16" width="8.83203125" style="50"/>
    <col min="17" max="17" width="8.83203125" style="49"/>
    <col min="18" max="16384" width="8.83203125" style="18"/>
  </cols>
  <sheetData>
    <row r="1" spans="1:15" ht="13.35" customHeight="1" x14ac:dyDescent="0.2">
      <c r="B1" s="22" t="s">
        <v>36</v>
      </c>
    </row>
    <row r="2" spans="1:15" ht="13.35" customHeight="1" thickBot="1" x14ac:dyDescent="0.25">
      <c r="A2" s="6"/>
      <c r="B2" s="177" t="s">
        <v>93</v>
      </c>
      <c r="C2" s="177"/>
      <c r="D2" s="177"/>
      <c r="E2" s="177"/>
      <c r="F2" s="177"/>
      <c r="G2" s="177"/>
      <c r="H2" s="177"/>
      <c r="I2" s="177"/>
      <c r="J2" s="80"/>
      <c r="K2" s="81" t="s">
        <v>94</v>
      </c>
      <c r="L2" s="81" t="s">
        <v>90</v>
      </c>
      <c r="M2" s="81" t="s">
        <v>86</v>
      </c>
    </row>
    <row r="3" spans="1:15" x14ac:dyDescent="0.2">
      <c r="J3" s="86" t="s">
        <v>72</v>
      </c>
      <c r="K3" s="85">
        <v>0.27448278463414599</v>
      </c>
      <c r="L3" s="85">
        <v>0.16529982711111099</v>
      </c>
      <c r="M3" s="85">
        <v>0.40669670046511602</v>
      </c>
      <c r="O3" s="64"/>
    </row>
    <row r="4" spans="1:15" ht="13.35" customHeight="1" x14ac:dyDescent="0.2">
      <c r="J4" s="86" t="s">
        <v>74</v>
      </c>
      <c r="K4" s="85">
        <v>0.38065782756097599</v>
      </c>
      <c r="L4" s="85">
        <v>0.32304024244444401</v>
      </c>
      <c r="M4" s="85">
        <v>0.43599985046511602</v>
      </c>
      <c r="O4" s="64"/>
    </row>
    <row r="5" spans="1:15" ht="13.35" customHeight="1" x14ac:dyDescent="0.2">
      <c r="J5" s="86" t="s">
        <v>71</v>
      </c>
      <c r="K5" s="85">
        <v>0.77995380439024398</v>
      </c>
      <c r="L5" s="85">
        <v>0.66239099777777799</v>
      </c>
      <c r="M5" s="85">
        <v>0.76623228116279096</v>
      </c>
      <c r="O5" s="64"/>
    </row>
    <row r="6" spans="1:15" ht="13.35" customHeight="1" x14ac:dyDescent="0.2">
      <c r="J6" s="86" t="s">
        <v>84</v>
      </c>
      <c r="K6" s="85">
        <v>1.6326102968292699</v>
      </c>
      <c r="L6" s="85">
        <v>1.3002445546666701</v>
      </c>
      <c r="M6" s="85">
        <v>1.39892015674419</v>
      </c>
      <c r="O6" s="64"/>
    </row>
    <row r="7" spans="1:15" ht="13.35" customHeight="1" x14ac:dyDescent="0.2">
      <c r="J7" s="86" t="s">
        <v>38</v>
      </c>
      <c r="K7" s="85">
        <v>4.7724088168292704</v>
      </c>
      <c r="L7" s="85">
        <v>4.5890531486666699</v>
      </c>
      <c r="M7" s="85">
        <v>4.6367951506976803</v>
      </c>
      <c r="O7" s="64"/>
    </row>
    <row r="8" spans="1:15" ht="13.35" customHeight="1" x14ac:dyDescent="0.2">
      <c r="I8" s="12"/>
      <c r="J8" s="86" t="s">
        <v>39</v>
      </c>
      <c r="K8" s="85">
        <v>36.2604573529268</v>
      </c>
      <c r="L8" s="85">
        <v>28.140035287777799</v>
      </c>
      <c r="M8" s="85">
        <v>24.840610625814001</v>
      </c>
      <c r="O8" s="64"/>
    </row>
    <row r="9" spans="1:15" ht="13.35" customHeight="1" x14ac:dyDescent="0.2">
      <c r="J9" s="86" t="s">
        <v>40</v>
      </c>
      <c r="K9" s="85">
        <v>38.769315129024399</v>
      </c>
      <c r="L9" s="85">
        <v>41.439361786888902</v>
      </c>
      <c r="M9" s="85">
        <v>41.225720106744198</v>
      </c>
      <c r="O9" s="64"/>
    </row>
    <row r="10" spans="1:15" ht="13.35" customHeight="1" x14ac:dyDescent="0.2">
      <c r="J10" s="86" t="s">
        <v>41</v>
      </c>
      <c r="K10" s="85">
        <v>10.866417031951199</v>
      </c>
      <c r="L10" s="85">
        <v>17.5349320562222</v>
      </c>
      <c r="M10" s="85">
        <v>17.926185634418601</v>
      </c>
      <c r="O10" s="64"/>
    </row>
    <row r="11" spans="1:15" ht="13.35" customHeight="1" x14ac:dyDescent="0.2">
      <c r="J11" s="86" t="s">
        <v>42</v>
      </c>
      <c r="K11" s="85">
        <v>3.4070116446341498</v>
      </c>
      <c r="L11" s="85">
        <v>3.56087813755556</v>
      </c>
      <c r="M11" s="85">
        <v>4.98000393255814</v>
      </c>
      <c r="O11" s="64"/>
    </row>
    <row r="12" spans="1:15" ht="13.35" customHeight="1" x14ac:dyDescent="0.2">
      <c r="J12" s="86" t="s">
        <v>43</v>
      </c>
      <c r="K12" s="85">
        <v>1.3604534236585399</v>
      </c>
      <c r="L12" s="85">
        <v>1.2470147813333301</v>
      </c>
      <c r="M12" s="85">
        <v>1.9027326127907001</v>
      </c>
      <c r="O12" s="64"/>
    </row>
    <row r="13" spans="1:15" ht="13.35" customHeight="1" x14ac:dyDescent="0.2">
      <c r="J13" s="86" t="s">
        <v>44</v>
      </c>
      <c r="K13" s="85">
        <v>0.63454993146341498</v>
      </c>
      <c r="L13" s="85">
        <v>0.50730224266666701</v>
      </c>
      <c r="M13" s="85">
        <v>0.77214531255813901</v>
      </c>
      <c r="O13" s="64"/>
    </row>
    <row r="14" spans="1:15" s="73" customFormat="1" ht="13.35" customHeight="1" x14ac:dyDescent="0.2">
      <c r="A14" s="1"/>
      <c r="B14" s="13"/>
      <c r="C14" s="1"/>
      <c r="D14" s="1"/>
      <c r="E14" s="1"/>
      <c r="F14" s="1"/>
      <c r="G14" s="1"/>
      <c r="J14" s="86" t="s">
        <v>45</v>
      </c>
      <c r="K14" s="85">
        <v>0.40678297146341502</v>
      </c>
      <c r="L14" s="85">
        <v>0.25532118799999998</v>
      </c>
      <c r="M14" s="85">
        <v>0.39578551302325599</v>
      </c>
      <c r="O14" s="67"/>
    </row>
    <row r="15" spans="1:15" s="73" customFormat="1" ht="13.35" customHeight="1" x14ac:dyDescent="0.2">
      <c r="A15" s="1"/>
      <c r="B15" s="13"/>
      <c r="C15" s="1"/>
      <c r="D15" s="1"/>
      <c r="E15" s="1"/>
      <c r="F15" s="1"/>
      <c r="G15" s="1"/>
      <c r="J15" s="86" t="s">
        <v>46</v>
      </c>
      <c r="K15" s="85">
        <v>0.26569191195121999</v>
      </c>
      <c r="L15" s="85">
        <v>0.149022496222222</v>
      </c>
      <c r="M15" s="85">
        <v>0.183262697906977</v>
      </c>
      <c r="O15" s="67"/>
    </row>
    <row r="16" spans="1:15" ht="13.35" customHeight="1" x14ac:dyDescent="0.2">
      <c r="B16" s="177"/>
      <c r="C16" s="177"/>
      <c r="D16" s="177"/>
      <c r="E16" s="177"/>
      <c r="F16" s="177"/>
      <c r="J16" s="109" t="s">
        <v>60</v>
      </c>
      <c r="K16" s="85">
        <v>0.18920707195121941</v>
      </c>
      <c r="L16" s="85">
        <v>0.12610325200000008</v>
      </c>
      <c r="M16" s="85">
        <v>0.1289094244186047</v>
      </c>
      <c r="O16" s="53"/>
    </row>
    <row r="17" spans="1:15" ht="13.35" customHeight="1" x14ac:dyDescent="0.2">
      <c r="J17" s="83"/>
      <c r="K17" s="119">
        <f>SUM(K3:K16)</f>
        <v>99.999999999268269</v>
      </c>
      <c r="L17" s="119">
        <f>SUM(L3:L16)</f>
        <v>99.999999999333369</v>
      </c>
      <c r="M17" s="119">
        <f>SUM(M3:M16)</f>
        <v>99.99999999976751</v>
      </c>
      <c r="O17" s="65"/>
    </row>
    <row r="18" spans="1:15" ht="13.35" customHeight="1" x14ac:dyDescent="0.2">
      <c r="J18" s="83"/>
      <c r="K18" s="83"/>
      <c r="L18" s="83"/>
      <c r="M18" s="89"/>
      <c r="O18" s="65"/>
    </row>
    <row r="19" spans="1:15" ht="13.35" customHeight="1" thickBot="1" x14ac:dyDescent="0.25">
      <c r="J19" s="80"/>
      <c r="K19" s="81" t="s">
        <v>94</v>
      </c>
      <c r="L19" s="81" t="s">
        <v>90</v>
      </c>
      <c r="M19" s="81" t="s">
        <v>86</v>
      </c>
      <c r="O19" s="65"/>
    </row>
    <row r="20" spans="1:15" ht="13.35" customHeight="1" x14ac:dyDescent="0.2">
      <c r="J20" s="86" t="s">
        <v>72</v>
      </c>
      <c r="K20" s="85">
        <v>0.41726682853658498</v>
      </c>
      <c r="L20" s="85">
        <v>0.30320135409090898</v>
      </c>
      <c r="M20" s="85">
        <v>0.60908006121951197</v>
      </c>
      <c r="O20" s="65"/>
    </row>
    <row r="21" spans="1:15" ht="13.35" customHeight="1" x14ac:dyDescent="0.2">
      <c r="J21" s="86" t="s">
        <v>74</v>
      </c>
      <c r="K21" s="85">
        <v>0.58751149658536606</v>
      </c>
      <c r="L21" s="85">
        <v>0.54649211750000004</v>
      </c>
      <c r="M21" s="85">
        <v>0.61699606634146298</v>
      </c>
      <c r="O21" s="65"/>
    </row>
    <row r="22" spans="1:15" ht="13.35" customHeight="1" x14ac:dyDescent="0.2">
      <c r="J22" s="86" t="s">
        <v>71</v>
      </c>
      <c r="K22" s="85">
        <v>1.3740230421951201</v>
      </c>
      <c r="L22" s="85">
        <v>1.1216037604545499</v>
      </c>
      <c r="M22" s="85">
        <v>1.1696551609756101</v>
      </c>
      <c r="O22" s="65"/>
    </row>
    <row r="23" spans="1:15" ht="13.35" customHeight="1" x14ac:dyDescent="0.2">
      <c r="J23" s="86" t="s">
        <v>84</v>
      </c>
      <c r="K23" s="85">
        <v>3.4645189973170698</v>
      </c>
      <c r="L23" s="85">
        <v>2.6968606161363602</v>
      </c>
      <c r="M23" s="85">
        <v>2.2847178356097602</v>
      </c>
      <c r="O23" s="65"/>
    </row>
    <row r="24" spans="1:15" ht="13.35" customHeight="1" x14ac:dyDescent="0.2">
      <c r="J24" s="86" t="s">
        <v>38</v>
      </c>
      <c r="K24" s="85">
        <v>8.57683649951219</v>
      </c>
      <c r="L24" s="85">
        <v>9.0757871838636408</v>
      </c>
      <c r="M24" s="85">
        <v>8.0258099636585296</v>
      </c>
      <c r="O24" s="65"/>
    </row>
    <row r="25" spans="1:15" ht="13.35" customHeight="1" x14ac:dyDescent="0.2">
      <c r="J25" s="86" t="s">
        <v>39</v>
      </c>
      <c r="K25" s="85">
        <v>31.860755793902399</v>
      </c>
      <c r="L25" s="85">
        <v>27.672233089999999</v>
      </c>
      <c r="M25" s="85">
        <v>25.809322938048801</v>
      </c>
      <c r="O25" s="65"/>
    </row>
    <row r="26" spans="1:15" ht="13.35" customHeight="1" x14ac:dyDescent="0.2">
      <c r="J26" s="86" t="s">
        <v>40</v>
      </c>
      <c r="K26" s="85">
        <v>32.3137399502439</v>
      </c>
      <c r="L26" s="85">
        <v>32.676251155227298</v>
      </c>
      <c r="M26" s="85">
        <v>31.8982693853659</v>
      </c>
      <c r="O26" s="65"/>
    </row>
    <row r="27" spans="1:15" ht="13.35" customHeight="1" x14ac:dyDescent="0.2">
      <c r="B27" s="13"/>
      <c r="J27" s="86" t="s">
        <v>41</v>
      </c>
      <c r="K27" s="85">
        <v>12.7853384395122</v>
      </c>
      <c r="L27" s="85">
        <v>16.549946369772702</v>
      </c>
      <c r="M27" s="85">
        <v>17.252484135122</v>
      </c>
      <c r="O27" s="65"/>
    </row>
    <row r="28" spans="1:15" s="73" customFormat="1" ht="14.25" customHeight="1" x14ac:dyDescent="0.2">
      <c r="A28" s="1"/>
      <c r="B28" s="1"/>
      <c r="C28" s="1"/>
      <c r="D28" s="1"/>
      <c r="E28" s="1"/>
      <c r="F28" s="1"/>
      <c r="G28" s="1"/>
      <c r="J28" s="86" t="s">
        <v>42</v>
      </c>
      <c r="K28" s="85">
        <v>5.0439328334146296</v>
      </c>
      <c r="L28" s="85">
        <v>5.3770822454545497</v>
      </c>
      <c r="M28" s="85">
        <v>6.5813616695121997</v>
      </c>
      <c r="O28" s="67"/>
    </row>
    <row r="29" spans="1:15" s="73" customFormat="1" ht="14.25" customHeight="1" x14ac:dyDescent="0.2">
      <c r="A29" s="1"/>
      <c r="B29" s="1"/>
      <c r="C29" s="1"/>
      <c r="D29" s="1"/>
      <c r="E29" s="1"/>
      <c r="F29" s="1"/>
      <c r="G29" s="1"/>
      <c r="J29" s="86" t="s">
        <v>43</v>
      </c>
      <c r="K29" s="85">
        <v>1.8510689724390199</v>
      </c>
      <c r="L29" s="85">
        <v>2.0114095577272701</v>
      </c>
      <c r="M29" s="85">
        <v>2.9228441770731699</v>
      </c>
      <c r="O29" s="67"/>
    </row>
    <row r="30" spans="1:15" ht="13.35" customHeight="1" x14ac:dyDescent="0.2">
      <c r="J30" s="86" t="s">
        <v>44</v>
      </c>
      <c r="K30" s="85">
        <v>0.85065422951219505</v>
      </c>
      <c r="L30" s="85">
        <v>0.96533043340909097</v>
      </c>
      <c r="M30" s="85">
        <v>1.3806520041463399</v>
      </c>
      <c r="O30" s="53"/>
    </row>
    <row r="31" spans="1:15" ht="13.35" customHeight="1" x14ac:dyDescent="0.2">
      <c r="J31" s="86" t="s">
        <v>45</v>
      </c>
      <c r="K31" s="85">
        <v>0.40883387512195102</v>
      </c>
      <c r="L31" s="85">
        <v>0.43048369749999998</v>
      </c>
      <c r="M31" s="85">
        <v>0.73591122243902396</v>
      </c>
      <c r="O31" s="66"/>
    </row>
    <row r="32" spans="1:15" ht="13.35" customHeight="1" x14ac:dyDescent="0.2">
      <c r="J32" s="86" t="s">
        <v>46</v>
      </c>
      <c r="K32" s="85">
        <v>0.25814286195121899</v>
      </c>
      <c r="L32" s="85">
        <v>0.29206815181818202</v>
      </c>
      <c r="M32" s="85">
        <v>0.39087812</v>
      </c>
      <c r="O32" s="66"/>
    </row>
    <row r="33" spans="10:15" ht="13.35" customHeight="1" x14ac:dyDescent="0.2">
      <c r="J33" s="109" t="s">
        <v>60</v>
      </c>
      <c r="K33" s="85">
        <v>0.2073761790243899</v>
      </c>
      <c r="L33" s="85">
        <v>0.28125026636363604</v>
      </c>
      <c r="M33" s="85">
        <v>0.3220172597560978</v>
      </c>
      <c r="O33" s="66"/>
    </row>
    <row r="34" spans="10:15" ht="13.35" customHeight="1" x14ac:dyDescent="0.2">
      <c r="J34" s="89"/>
      <c r="K34" s="119">
        <f>SUM(K20:K33)</f>
        <v>99.999999999268255</v>
      </c>
      <c r="L34" s="119">
        <f>SUM(L20:L33)</f>
        <v>99.999999999318192</v>
      </c>
      <c r="M34" s="119">
        <f>SUM(M20:M33)</f>
        <v>99.999999999268425</v>
      </c>
      <c r="O34" s="66"/>
    </row>
    <row r="35" spans="10:15" ht="13.35" customHeight="1" x14ac:dyDescent="0.2">
      <c r="J35" s="89"/>
      <c r="K35" s="88"/>
      <c r="L35" s="88"/>
      <c r="M35" s="88"/>
      <c r="O35" s="66"/>
    </row>
    <row r="36" spans="10:15" ht="13.35" customHeight="1" thickBot="1" x14ac:dyDescent="0.25">
      <c r="J36" s="80"/>
      <c r="K36" s="81" t="s">
        <v>94</v>
      </c>
      <c r="L36" s="81" t="s">
        <v>90</v>
      </c>
      <c r="M36" s="81" t="s">
        <v>86</v>
      </c>
      <c r="O36" s="66"/>
    </row>
    <row r="37" spans="10:15" ht="13.35" customHeight="1" x14ac:dyDescent="0.2">
      <c r="J37" s="86" t="s">
        <v>72</v>
      </c>
      <c r="K37" s="85">
        <v>0.89663377571428604</v>
      </c>
      <c r="L37" s="85">
        <v>0.77649995243243297</v>
      </c>
      <c r="M37" s="85">
        <v>1.15165142771429</v>
      </c>
      <c r="O37" s="66"/>
    </row>
    <row r="38" spans="10:15" ht="13.35" customHeight="1" x14ac:dyDescent="0.2">
      <c r="J38" s="86" t="s">
        <v>74</v>
      </c>
      <c r="K38" s="85">
        <v>0.92836907085714304</v>
      </c>
      <c r="L38" s="85">
        <v>0.85013075702702701</v>
      </c>
      <c r="M38" s="85">
        <v>0.90591006799999996</v>
      </c>
      <c r="O38" s="66"/>
    </row>
    <row r="39" spans="10:15" ht="13.35" customHeight="1" x14ac:dyDescent="0.2">
      <c r="J39" s="86" t="s">
        <v>71</v>
      </c>
      <c r="K39" s="85">
        <v>1.8331381468571399</v>
      </c>
      <c r="L39" s="85">
        <v>1.7853425559459499</v>
      </c>
      <c r="M39" s="85">
        <v>1.788277452</v>
      </c>
      <c r="O39" s="66"/>
    </row>
    <row r="40" spans="10:15" ht="13.35" customHeight="1" x14ac:dyDescent="0.2">
      <c r="J40" s="86" t="s">
        <v>84</v>
      </c>
      <c r="K40" s="85">
        <v>3.9748257537142901</v>
      </c>
      <c r="L40" s="85">
        <v>4.2943322875675696</v>
      </c>
      <c r="M40" s="85">
        <v>3.6031554905714298</v>
      </c>
      <c r="O40" s="66"/>
    </row>
    <row r="41" spans="10:15" ht="13.35" customHeight="1" x14ac:dyDescent="0.2">
      <c r="J41" s="86" t="s">
        <v>38</v>
      </c>
      <c r="K41" s="85">
        <v>11.597630332857101</v>
      </c>
      <c r="L41" s="85">
        <v>11.659280131081101</v>
      </c>
      <c r="M41" s="85">
        <v>10.3515575131429</v>
      </c>
      <c r="O41" s="66"/>
    </row>
    <row r="42" spans="10:15" x14ac:dyDescent="0.2">
      <c r="J42" s="86" t="s">
        <v>39</v>
      </c>
      <c r="K42" s="85">
        <v>31.341901512857099</v>
      </c>
      <c r="L42" s="85">
        <v>29.4759218351351</v>
      </c>
      <c r="M42" s="85">
        <v>28.650957775999998</v>
      </c>
    </row>
    <row r="43" spans="10:15" x14ac:dyDescent="0.2">
      <c r="J43" s="86" t="s">
        <v>40</v>
      </c>
      <c r="K43" s="85">
        <v>26.2956377182857</v>
      </c>
      <c r="L43" s="85">
        <v>27.612451625405399</v>
      </c>
      <c r="M43" s="85">
        <v>26.557793667142899</v>
      </c>
    </row>
    <row r="44" spans="10:15" x14ac:dyDescent="0.2">
      <c r="J44" s="86" t="s">
        <v>41</v>
      </c>
      <c r="K44" s="85">
        <v>12.6817165237143</v>
      </c>
      <c r="L44" s="85">
        <v>14.0111769437838</v>
      </c>
      <c r="M44" s="85">
        <v>14.930789598</v>
      </c>
    </row>
    <row r="45" spans="10:15" x14ac:dyDescent="0.2">
      <c r="J45" s="86" t="s">
        <v>42</v>
      </c>
      <c r="K45" s="85">
        <v>5.2905334377142896</v>
      </c>
      <c r="L45" s="85">
        <v>4.9855564921621598</v>
      </c>
      <c r="M45" s="85">
        <v>6.2578024120000002</v>
      </c>
    </row>
    <row r="46" spans="10:15" x14ac:dyDescent="0.2">
      <c r="J46" s="86" t="s">
        <v>43</v>
      </c>
      <c r="K46" s="85">
        <v>2.6493526417142901</v>
      </c>
      <c r="L46" s="85">
        <v>2.43110474081081</v>
      </c>
      <c r="M46" s="85">
        <v>2.9245620774285701</v>
      </c>
    </row>
    <row r="47" spans="10:15" x14ac:dyDescent="0.2">
      <c r="J47" s="86" t="s">
        <v>44</v>
      </c>
      <c r="K47" s="85">
        <v>1.1863566277142901</v>
      </c>
      <c r="L47" s="85">
        <v>1.19777923540541</v>
      </c>
      <c r="M47" s="85">
        <v>1.5958119531428601</v>
      </c>
    </row>
    <row r="48" spans="10:15" x14ac:dyDescent="0.2">
      <c r="J48" s="86" t="s">
        <v>45</v>
      </c>
      <c r="K48" s="85">
        <v>0.61537142628571395</v>
      </c>
      <c r="L48" s="85">
        <v>0.51945332459459503</v>
      </c>
      <c r="M48" s="85">
        <v>0.70970252885714302</v>
      </c>
    </row>
    <row r="49" spans="10:13" x14ac:dyDescent="0.2">
      <c r="J49" s="86" t="s">
        <v>46</v>
      </c>
      <c r="K49" s="85">
        <v>0.36224125514285699</v>
      </c>
      <c r="L49" s="85">
        <v>0.21787972540540501</v>
      </c>
      <c r="M49" s="85">
        <v>0.39529440142857097</v>
      </c>
    </row>
    <row r="50" spans="10:13" x14ac:dyDescent="0.2">
      <c r="J50" s="109" t="s">
        <v>60</v>
      </c>
      <c r="K50" s="85">
        <v>0.34629177571428571</v>
      </c>
      <c r="L50" s="85">
        <v>0.18309039297297319</v>
      </c>
      <c r="M50" s="85">
        <v>0.17673363457142829</v>
      </c>
    </row>
    <row r="51" spans="10:13" x14ac:dyDescent="0.2">
      <c r="K51" s="119">
        <f>SUM(K37:K50)</f>
        <v>99.999999999142801</v>
      </c>
      <c r="L51" s="119">
        <f t="shared" ref="L51" si="0">SUM(L37:L50)</f>
        <v>99.999999999729724</v>
      </c>
      <c r="M51" s="119">
        <f>SUM(M37:M50)</f>
        <v>100.00000000000011</v>
      </c>
    </row>
  </sheetData>
  <mergeCells count="2">
    <mergeCell ref="B16:F16"/>
    <mergeCell ref="B2:I2"/>
  </mergeCells>
  <pageMargins left="0.75" right="0.75" top="1" bottom="1" header="0.5" footer="0.5"/>
  <pageSetup paperSize="9" scale="94" orientation="portrait" r:id="rId1"/>
  <headerFooter alignWithMargins="0">
    <oddHeader>&amp;R&amp;"Arial"&amp;10&amp;K000000 ECB-RESTRICTED&amp;1#_x000D_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7"/>
  <dimension ref="A1:Q22"/>
  <sheetViews>
    <sheetView showGridLines="0" zoomScaleNormal="100" workbookViewId="0">
      <selection activeCell="B20" sqref="B20"/>
    </sheetView>
  </sheetViews>
  <sheetFormatPr defaultColWidth="8.83203125" defaultRowHeight="12.75" x14ac:dyDescent="0.2"/>
  <cols>
    <col min="1" max="1" width="8.83203125" style="1"/>
    <col min="2" max="2" width="9.33203125" style="1" customWidth="1"/>
    <col min="3" max="6" width="8.83203125" style="1"/>
    <col min="7" max="7" width="6.1640625" style="1" customWidth="1"/>
    <col min="8" max="8" width="8.83203125" style="18"/>
    <col min="9" max="9" width="17.1640625" style="18" customWidth="1"/>
    <col min="10" max="10" width="12.6640625" style="27" bestFit="1" customWidth="1"/>
    <col min="11" max="13" width="8.83203125" style="27"/>
    <col min="14" max="14" width="8.83203125" style="18"/>
    <col min="15" max="15" width="8.83203125" style="51"/>
    <col min="16" max="16384" width="8.83203125" style="18"/>
  </cols>
  <sheetData>
    <row r="1" spans="1:17" ht="13.35" customHeight="1" x14ac:dyDescent="0.2">
      <c r="A1" s="6"/>
      <c r="B1" s="22" t="s">
        <v>54</v>
      </c>
      <c r="G1" s="22"/>
      <c r="H1" s="22"/>
    </row>
    <row r="2" spans="1:17" ht="13.35" customHeight="1" thickBot="1" x14ac:dyDescent="0.25">
      <c r="B2" s="25" t="s">
        <v>15</v>
      </c>
      <c r="C2" s="25"/>
      <c r="D2" s="25"/>
      <c r="E2" s="25"/>
      <c r="F2" s="25"/>
      <c r="J2" s="28"/>
      <c r="K2" s="81" t="s">
        <v>94</v>
      </c>
      <c r="L2" s="81" t="s">
        <v>90</v>
      </c>
      <c r="M2" s="81" t="s">
        <v>86</v>
      </c>
    </row>
    <row r="3" spans="1:17" ht="13.35" customHeight="1" x14ac:dyDescent="0.2">
      <c r="J3" s="86" t="s">
        <v>72</v>
      </c>
      <c r="K3" s="72">
        <v>1.215274765</v>
      </c>
      <c r="L3" s="72">
        <v>0.904244114411765</v>
      </c>
      <c r="M3" s="72">
        <v>1.17250514935484</v>
      </c>
      <c r="O3" s="67"/>
    </row>
    <row r="4" spans="1:17" ht="13.35" customHeight="1" x14ac:dyDescent="0.2">
      <c r="J4" s="86" t="s">
        <v>74</v>
      </c>
      <c r="K4" s="72">
        <v>1.12389740366667</v>
      </c>
      <c r="L4" s="72">
        <v>1.095861915</v>
      </c>
      <c r="M4" s="72">
        <v>0.88351674612903197</v>
      </c>
      <c r="O4" s="67"/>
    </row>
    <row r="5" spans="1:17" ht="13.35" customHeight="1" x14ac:dyDescent="0.2">
      <c r="J5" s="86" t="s">
        <v>71</v>
      </c>
      <c r="K5" s="72">
        <v>2.13137671733333</v>
      </c>
      <c r="L5" s="72">
        <v>2.66212246617647</v>
      </c>
      <c r="M5" s="72">
        <v>2.0907545277419399</v>
      </c>
      <c r="O5" s="67"/>
      <c r="Q5" t="s">
        <v>53</v>
      </c>
    </row>
    <row r="6" spans="1:17" ht="13.35" customHeight="1" x14ac:dyDescent="0.2">
      <c r="J6" s="86" t="s">
        <v>84</v>
      </c>
      <c r="K6" s="72">
        <v>6.0203418549999999</v>
      </c>
      <c r="L6" s="72">
        <v>7.2606223488235297</v>
      </c>
      <c r="M6" s="72">
        <v>6.1324283719354797</v>
      </c>
      <c r="O6" s="67"/>
      <c r="Q6" t="s">
        <v>56</v>
      </c>
    </row>
    <row r="7" spans="1:17" ht="13.35" customHeight="1" x14ac:dyDescent="0.2">
      <c r="I7" s="12"/>
      <c r="J7" s="86" t="s">
        <v>38</v>
      </c>
      <c r="K7" s="72">
        <v>15.9609710823333</v>
      </c>
      <c r="L7" s="72">
        <v>15.071074321470601</v>
      </c>
      <c r="M7" s="72">
        <v>13.6213933374194</v>
      </c>
      <c r="O7" s="67"/>
      <c r="Q7" t="s">
        <v>69</v>
      </c>
    </row>
    <row r="8" spans="1:17" ht="13.35" customHeight="1" x14ac:dyDescent="0.2">
      <c r="J8" s="86" t="s">
        <v>39</v>
      </c>
      <c r="K8" s="72">
        <v>24.522157842666701</v>
      </c>
      <c r="L8" s="72">
        <v>24.887916402058799</v>
      </c>
      <c r="M8" s="72">
        <v>24.3379237619355</v>
      </c>
      <c r="O8" s="67"/>
      <c r="Q8" t="s">
        <v>70</v>
      </c>
    </row>
    <row r="9" spans="1:17" ht="13.35" customHeight="1" x14ac:dyDescent="0.2">
      <c r="J9" s="86" t="s">
        <v>40</v>
      </c>
      <c r="K9" s="72">
        <v>20.741626118999999</v>
      </c>
      <c r="L9" s="72">
        <v>20.879569010294102</v>
      </c>
      <c r="M9" s="72">
        <v>22.3712035241936</v>
      </c>
      <c r="O9" s="67"/>
      <c r="Q9">
        <v>2023</v>
      </c>
    </row>
    <row r="10" spans="1:17" ht="13.35" customHeight="1" x14ac:dyDescent="0.2">
      <c r="J10" s="86" t="s">
        <v>41</v>
      </c>
      <c r="K10" s="72">
        <v>11.7235228446667</v>
      </c>
      <c r="L10" s="72">
        <v>11.7743957538235</v>
      </c>
      <c r="M10" s="72">
        <v>12.3154466596774</v>
      </c>
      <c r="O10" s="67"/>
      <c r="Q10">
        <v>2024</v>
      </c>
    </row>
    <row r="11" spans="1:17" ht="13.35" customHeight="1" x14ac:dyDescent="0.2">
      <c r="J11" s="86" t="s">
        <v>42</v>
      </c>
      <c r="K11" s="72">
        <v>7.0097527906666697</v>
      </c>
      <c r="L11" s="72">
        <v>6.9091223208823598</v>
      </c>
      <c r="M11" s="72">
        <v>7.4314673600000001</v>
      </c>
      <c r="O11" s="67"/>
      <c r="Q11"/>
    </row>
    <row r="12" spans="1:17" ht="13.35" customHeight="1" x14ac:dyDescent="0.2">
      <c r="J12" s="86" t="s">
        <v>43</v>
      </c>
      <c r="K12" s="72">
        <v>3.8666631253333299</v>
      </c>
      <c r="L12" s="72">
        <v>3.4830023032352901</v>
      </c>
      <c r="M12" s="72">
        <v>4.0065472577419401</v>
      </c>
      <c r="O12" s="67"/>
      <c r="Q12"/>
    </row>
    <row r="13" spans="1:17" ht="13.35" customHeight="1" x14ac:dyDescent="0.2">
      <c r="J13" s="86" t="s">
        <v>44</v>
      </c>
      <c r="K13" s="72">
        <v>2.1980696893333298</v>
      </c>
      <c r="L13" s="72">
        <v>2.0321044208823502</v>
      </c>
      <c r="M13" s="72">
        <v>2.19252923870968</v>
      </c>
      <c r="O13" s="67"/>
      <c r="Q13"/>
    </row>
    <row r="14" spans="1:17" x14ac:dyDescent="0.2">
      <c r="J14" s="86" t="s">
        <v>45</v>
      </c>
      <c r="K14" s="72">
        <v>1.4659601600000001</v>
      </c>
      <c r="L14" s="72">
        <v>1.30476388264706</v>
      </c>
      <c r="M14" s="72">
        <v>1.4134443032258099</v>
      </c>
      <c r="Q14"/>
    </row>
    <row r="15" spans="1:17" x14ac:dyDescent="0.2">
      <c r="J15" s="86" t="s">
        <v>46</v>
      </c>
      <c r="K15" s="72">
        <v>0.86071906033333301</v>
      </c>
      <c r="L15" s="72">
        <v>0.71532416764705897</v>
      </c>
      <c r="M15" s="72">
        <v>0.80093946645161296</v>
      </c>
      <c r="Q15"/>
    </row>
    <row r="16" spans="1:17" x14ac:dyDescent="0.2">
      <c r="J16" s="109" t="s">
        <v>60</v>
      </c>
      <c r="K16" s="72">
        <v>1.159666542666667</v>
      </c>
      <c r="L16" s="72">
        <v>1.019876570294117</v>
      </c>
      <c r="M16" s="72">
        <v>1.2299002948387101</v>
      </c>
      <c r="Q16"/>
    </row>
    <row r="17" spans="11:17" x14ac:dyDescent="0.2">
      <c r="K17" s="119">
        <f>SUM(K3:K16)</f>
        <v>99.999999998000035</v>
      </c>
      <c r="L17" s="119">
        <f>SUM(L3:L16)</f>
        <v>99.999999997647009</v>
      </c>
      <c r="M17" s="119">
        <f>SUM(M3:M16)</f>
        <v>99.999999999354955</v>
      </c>
      <c r="Q17">
        <v>2022</v>
      </c>
    </row>
    <row r="18" spans="11:17" x14ac:dyDescent="0.2">
      <c r="Q18">
        <v>2023</v>
      </c>
    </row>
    <row r="19" spans="11:17" x14ac:dyDescent="0.2">
      <c r="Q19">
        <v>2024</v>
      </c>
    </row>
    <row r="20" spans="11:17" x14ac:dyDescent="0.2">
      <c r="Q20">
        <v>2025</v>
      </c>
    </row>
    <row r="21" spans="11:17" x14ac:dyDescent="0.2">
      <c r="Q21">
        <v>2026</v>
      </c>
    </row>
    <row r="22" spans="11:17" x14ac:dyDescent="0.2">
      <c r="Q22">
        <v>2027</v>
      </c>
    </row>
  </sheetData>
  <pageMargins left="0.75" right="0.75" top="1" bottom="1" header="0.5" footer="0.5"/>
  <pageSetup paperSize="9" scale="94" orientation="portrait" r:id="rId1"/>
  <headerFooter alignWithMargins="0">
    <oddHeader>&amp;R&amp;"Arial"&amp;10&amp;K000000 ECB-RESTRICTED&amp;1#_x000D_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05F6D-58FB-4CEB-8B0F-FB5E757FEABC}">
  <dimension ref="A1:W27"/>
  <sheetViews>
    <sheetView showGridLines="0" topLeftCell="A3" zoomScaleNormal="100" workbookViewId="0">
      <selection activeCell="P31" sqref="P31"/>
    </sheetView>
  </sheetViews>
  <sheetFormatPr defaultColWidth="8.83203125" defaultRowHeight="12.75" x14ac:dyDescent="0.2"/>
  <cols>
    <col min="1" max="1" width="9.6640625" style="98" customWidth="1"/>
    <col min="2" max="9" width="8.83203125" style="98"/>
    <col min="10" max="12" width="9.1640625" style="98" customWidth="1"/>
    <col min="13" max="13" width="8" style="98" customWidth="1"/>
    <col min="14" max="16" width="9.1640625" style="98" customWidth="1"/>
    <col min="17" max="17" width="12.83203125" style="98" customWidth="1"/>
    <col min="18" max="43" width="9.1640625" style="98" customWidth="1"/>
    <col min="44" max="16384" width="8.83203125" style="98"/>
  </cols>
  <sheetData>
    <row r="1" spans="1:23" ht="15" x14ac:dyDescent="0.25">
      <c r="A1" s="31"/>
      <c r="B1" s="32" t="s">
        <v>55</v>
      </c>
      <c r="C1" s="31"/>
      <c r="D1" s="31"/>
      <c r="E1" s="31"/>
      <c r="F1" s="31"/>
      <c r="G1" s="31"/>
      <c r="H1" s="31"/>
      <c r="I1" s="31"/>
      <c r="J1" s="31"/>
      <c r="K1" s="33"/>
      <c r="L1" s="34"/>
      <c r="M1" s="33"/>
      <c r="N1" s="165"/>
      <c r="O1" s="165"/>
      <c r="P1" s="165"/>
      <c r="Q1" s="165"/>
      <c r="R1" s="165"/>
      <c r="S1" s="165"/>
      <c r="T1" s="165"/>
      <c r="U1" s="165"/>
    </row>
    <row r="2" spans="1:23" ht="15" x14ac:dyDescent="0.25">
      <c r="A2" s="31"/>
      <c r="B2" s="179" t="s">
        <v>28</v>
      </c>
      <c r="C2" s="179"/>
      <c r="D2" s="179"/>
      <c r="E2" s="179"/>
      <c r="F2" s="179"/>
      <c r="G2" s="179"/>
      <c r="H2" s="179"/>
      <c r="I2" s="179"/>
      <c r="J2" s="31"/>
      <c r="K2" s="128" t="s">
        <v>29</v>
      </c>
      <c r="L2" s="33"/>
      <c r="M2" s="33"/>
      <c r="N2" s="165"/>
      <c r="O2" s="165"/>
      <c r="P2" s="165"/>
      <c r="Q2" s="165"/>
      <c r="R2" s="128" t="s">
        <v>30</v>
      </c>
      <c r="S2" s="165"/>
      <c r="T2" s="165"/>
      <c r="U2" s="165"/>
    </row>
    <row r="3" spans="1:23" ht="15.75" thickBot="1" x14ac:dyDescent="0.3">
      <c r="A3" s="31"/>
      <c r="B3" s="31"/>
      <c r="C3" s="31"/>
      <c r="D3" s="31"/>
      <c r="E3" s="31"/>
      <c r="F3" s="31"/>
      <c r="G3" s="31"/>
      <c r="H3" s="31"/>
      <c r="I3" s="31"/>
      <c r="J3" s="31"/>
      <c r="K3" s="34"/>
      <c r="L3" s="34"/>
      <c r="M3" s="81" t="s">
        <v>94</v>
      </c>
      <c r="N3" s="81" t="s">
        <v>90</v>
      </c>
      <c r="O3" s="129" t="str">
        <f>M3</f>
        <v>Q3 2024</v>
      </c>
      <c r="P3" s="129" t="str">
        <f>N3</f>
        <v>Q2 2024</v>
      </c>
      <c r="Q3" s="165"/>
      <c r="R3" s="34"/>
      <c r="S3" s="34"/>
      <c r="T3" s="81" t="s">
        <v>94</v>
      </c>
      <c r="U3" s="81" t="s">
        <v>90</v>
      </c>
      <c r="V3" s="98" t="str">
        <f>T3</f>
        <v>Q3 2024</v>
      </c>
      <c r="W3" s="98" t="str">
        <f>U3</f>
        <v>Q2 2024</v>
      </c>
    </row>
    <row r="4" spans="1:23" ht="15.75" thickBot="1" x14ac:dyDescent="0.3">
      <c r="A4" s="31"/>
      <c r="B4" s="31"/>
      <c r="C4" s="31"/>
      <c r="D4" s="31"/>
      <c r="E4" s="31"/>
      <c r="F4" s="31"/>
      <c r="G4" s="31"/>
      <c r="H4" s="31"/>
      <c r="I4" s="31"/>
      <c r="J4" s="31"/>
      <c r="K4" s="36"/>
      <c r="L4" s="38"/>
      <c r="M4" s="125" t="s">
        <v>94</v>
      </c>
      <c r="N4" s="125" t="s">
        <v>90</v>
      </c>
      <c r="O4" s="129" t="str">
        <f>M4</f>
        <v>Q3 2024</v>
      </c>
      <c r="P4" s="129" t="str">
        <f>N4</f>
        <v>Q2 2024</v>
      </c>
      <c r="Q4" s="165"/>
      <c r="R4" s="166"/>
      <c r="S4" s="38"/>
      <c r="T4" s="125" t="s">
        <v>94</v>
      </c>
      <c r="U4" s="81" t="s">
        <v>90</v>
      </c>
      <c r="V4" s="98" t="str">
        <f>T4</f>
        <v>Q3 2024</v>
      </c>
      <c r="W4" s="98" t="str">
        <f>U4</f>
        <v>Q2 2024</v>
      </c>
    </row>
    <row r="5" spans="1:23" ht="15" x14ac:dyDescent="0.25">
      <c r="A5" s="31"/>
      <c r="B5" s="31"/>
      <c r="C5" s="31"/>
      <c r="D5" s="31"/>
      <c r="E5" s="31"/>
      <c r="F5" s="31"/>
      <c r="G5" s="31"/>
      <c r="H5" s="31"/>
      <c r="I5" s="31"/>
      <c r="J5" s="31"/>
      <c r="K5" s="130" t="s">
        <v>94</v>
      </c>
      <c r="L5" s="131" t="s">
        <v>94</v>
      </c>
      <c r="M5" s="132">
        <v>3.9499089999999999</v>
      </c>
      <c r="N5" s="132">
        <v>3.95592450980392</v>
      </c>
      <c r="O5" s="132">
        <v>0.28280837294394201</v>
      </c>
      <c r="P5" s="132">
        <v>0.39743170069184802</v>
      </c>
      <c r="Q5" s="165"/>
      <c r="R5" s="130" t="s">
        <v>94</v>
      </c>
      <c r="S5" s="130" t="s">
        <v>94</v>
      </c>
      <c r="T5" s="127">
        <v>1.07463945139487</v>
      </c>
      <c r="U5" s="127">
        <v>1.09084266329762</v>
      </c>
      <c r="V5" s="127">
        <v>1.8668468843222898E-2</v>
      </c>
      <c r="W5" s="127">
        <v>2.21695946956415E-2</v>
      </c>
    </row>
    <row r="6" spans="1:23" ht="15" x14ac:dyDescent="0.25">
      <c r="A6" s="31"/>
      <c r="B6" s="31"/>
      <c r="C6" s="31"/>
      <c r="D6" s="31"/>
      <c r="E6" s="31"/>
      <c r="F6" s="31"/>
      <c r="G6" s="31"/>
      <c r="H6" s="31"/>
      <c r="I6" s="31"/>
      <c r="J6" s="31"/>
      <c r="K6" s="130" t="s">
        <v>96</v>
      </c>
      <c r="L6" s="131" t="s">
        <v>96</v>
      </c>
      <c r="M6" s="132">
        <v>3.6339056813043502</v>
      </c>
      <c r="N6" s="132">
        <v>3.5794445333999998</v>
      </c>
      <c r="O6" s="132">
        <v>0.28468808551087099</v>
      </c>
      <c r="P6" s="132">
        <v>0.45819072709694397</v>
      </c>
      <c r="Q6" s="165"/>
      <c r="R6" s="130" t="s">
        <v>96</v>
      </c>
      <c r="S6" s="130" t="s">
        <v>96</v>
      </c>
      <c r="T6" s="127">
        <v>1.0764590143599999</v>
      </c>
      <c r="U6" s="127">
        <v>1.0953017996907</v>
      </c>
      <c r="V6" s="127">
        <v>2.1725983258199501E-2</v>
      </c>
      <c r="W6" s="127">
        <v>2.3917482290481601E-2</v>
      </c>
    </row>
    <row r="7" spans="1:23" ht="15" x14ac:dyDescent="0.25">
      <c r="A7" s="31"/>
      <c r="B7" s="31"/>
      <c r="C7" s="31"/>
      <c r="D7" s="31"/>
      <c r="E7" s="31"/>
      <c r="F7" s="31"/>
      <c r="G7" s="31"/>
      <c r="H7" s="31"/>
      <c r="I7" s="31"/>
      <c r="J7" s="31"/>
      <c r="K7" s="130" t="s">
        <v>97</v>
      </c>
      <c r="L7" s="131" t="s">
        <v>97</v>
      </c>
      <c r="M7" s="132">
        <v>3.3641629710869601</v>
      </c>
      <c r="N7" s="132">
        <v>3.2573749387755102</v>
      </c>
      <c r="O7" s="132">
        <v>0.30747303964978201</v>
      </c>
      <c r="P7" s="132">
        <v>0.50008141307292797</v>
      </c>
      <c r="Q7" s="165"/>
      <c r="R7" s="130" t="s">
        <v>97</v>
      </c>
      <c r="S7" s="130" t="s">
        <v>97</v>
      </c>
      <c r="T7" s="127">
        <v>1.0814479845153799</v>
      </c>
      <c r="U7" s="127">
        <v>1.09800345265854</v>
      </c>
      <c r="V7" s="127">
        <v>2.4604300853220001E-2</v>
      </c>
      <c r="W7" s="127">
        <v>2.57225315603682E-2</v>
      </c>
    </row>
    <row r="8" spans="1:23" ht="15" x14ac:dyDescent="0.25">
      <c r="A8" s="31"/>
      <c r="B8" s="31"/>
      <c r="C8" s="31"/>
      <c r="D8" s="31"/>
      <c r="E8" s="31"/>
      <c r="F8" s="31"/>
      <c r="G8" s="31"/>
      <c r="H8" s="31"/>
      <c r="I8" s="31"/>
      <c r="J8" s="31"/>
      <c r="K8" s="130" t="s">
        <v>103</v>
      </c>
      <c r="L8" s="131" t="s">
        <v>103</v>
      </c>
      <c r="M8" s="132">
        <v>3.1040447102173898</v>
      </c>
      <c r="N8" s="132" t="e">
        <v>#N/A</v>
      </c>
      <c r="O8" s="132">
        <v>0.388220388465015</v>
      </c>
      <c r="P8" s="132" t="e">
        <v>#N/A</v>
      </c>
      <c r="Q8" s="165"/>
      <c r="R8" s="130" t="s">
        <v>103</v>
      </c>
      <c r="S8" s="133" t="s">
        <v>103</v>
      </c>
      <c r="T8" s="127">
        <v>1.0897498739615401</v>
      </c>
      <c r="U8" s="127" t="e">
        <v>#N/A</v>
      </c>
      <c r="V8" s="127">
        <v>3.3372176426059302E-2</v>
      </c>
      <c r="W8" s="127" t="e">
        <v>#N/A</v>
      </c>
    </row>
    <row r="9" spans="1:23" ht="15" x14ac:dyDescent="0.25">
      <c r="A9" s="31"/>
      <c r="B9" s="31"/>
      <c r="C9" s="31"/>
      <c r="D9" s="31"/>
      <c r="E9" s="31"/>
      <c r="F9" s="31"/>
      <c r="G9" s="31"/>
      <c r="H9" s="31"/>
      <c r="I9" s="31"/>
      <c r="J9" s="31"/>
      <c r="K9" s="130" t="s">
        <v>100</v>
      </c>
      <c r="L9" s="131" t="s">
        <v>100</v>
      </c>
      <c r="M9" s="132" t="e">
        <v>#N/A</v>
      </c>
      <c r="N9" s="132" t="e">
        <v>#N/A</v>
      </c>
      <c r="O9" s="132" t="e">
        <v>#N/A</v>
      </c>
      <c r="P9" s="132" t="e">
        <v>#N/A</v>
      </c>
      <c r="Q9" s="165"/>
      <c r="R9" s="130" t="s">
        <v>100</v>
      </c>
      <c r="S9" s="134" t="s">
        <v>100</v>
      </c>
      <c r="T9" s="127" t="e">
        <v>#N/A</v>
      </c>
      <c r="U9" s="127" t="e">
        <v>#N/A</v>
      </c>
      <c r="V9" s="127" t="e">
        <v>#N/A</v>
      </c>
      <c r="W9" s="127" t="e">
        <v>#N/A</v>
      </c>
    </row>
    <row r="10" spans="1:23" ht="15" x14ac:dyDescent="0.25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130">
        <v>2025</v>
      </c>
      <c r="L10" s="131">
        <v>2025</v>
      </c>
      <c r="M10" s="132">
        <v>2.9857021627906999</v>
      </c>
      <c r="N10" s="132">
        <v>2.9207922978723402</v>
      </c>
      <c r="O10" s="132">
        <v>0.40037018471147601</v>
      </c>
      <c r="P10" s="132">
        <v>0.53305907588603596</v>
      </c>
      <c r="Q10" s="165"/>
      <c r="R10" s="130">
        <v>2025</v>
      </c>
      <c r="S10" s="134">
        <v>2025</v>
      </c>
      <c r="T10" s="127">
        <v>1.0949739999999999</v>
      </c>
      <c r="U10" s="127">
        <v>1.110740254075</v>
      </c>
      <c r="V10" s="127">
        <v>2.4773538088286098E-2</v>
      </c>
      <c r="W10" s="127">
        <v>3.4872810558922801E-2</v>
      </c>
    </row>
    <row r="11" spans="1:23" ht="15" x14ac:dyDescent="0.2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130">
        <v>2026</v>
      </c>
      <c r="L11" s="131">
        <v>2026</v>
      </c>
      <c r="M11" s="132">
        <v>2.5764864864864898</v>
      </c>
      <c r="N11" s="132">
        <v>2.5551753334146299</v>
      </c>
      <c r="O11" s="132">
        <v>0.469593300492956</v>
      </c>
      <c r="P11" s="132">
        <v>0.41838732317551303</v>
      </c>
      <c r="Q11" s="165"/>
      <c r="R11" s="130">
        <v>2026</v>
      </c>
      <c r="S11" s="134">
        <v>2026</v>
      </c>
      <c r="T11" s="127">
        <v>1.104279</v>
      </c>
      <c r="U11" s="127">
        <v>1.1208953437657101</v>
      </c>
      <c r="V11" s="127">
        <v>2.8679908665030299E-2</v>
      </c>
      <c r="W11" s="127">
        <v>4.5318392363028197E-2</v>
      </c>
    </row>
    <row r="12" spans="1:23" ht="15" x14ac:dyDescent="0.25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3"/>
      <c r="L12" s="33"/>
      <c r="M12" s="33"/>
      <c r="N12" s="33"/>
      <c r="O12" s="135"/>
      <c r="P12" s="135"/>
      <c r="Q12" s="165"/>
      <c r="R12" s="165"/>
      <c r="S12" s="165"/>
      <c r="T12" s="165"/>
      <c r="U12" s="165"/>
    </row>
    <row r="13" spans="1:23" ht="15" x14ac:dyDescent="0.25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3"/>
      <c r="L13" s="33"/>
      <c r="M13" s="33"/>
      <c r="N13" s="165"/>
      <c r="O13" s="135"/>
      <c r="P13" s="135"/>
      <c r="Q13" s="165"/>
      <c r="R13" s="165"/>
      <c r="S13" s="165"/>
      <c r="T13" s="165"/>
      <c r="U13" s="165"/>
    </row>
    <row r="14" spans="1:23" ht="15" x14ac:dyDescent="0.25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128" t="s">
        <v>31</v>
      </c>
      <c r="L14" s="165"/>
      <c r="M14" s="165"/>
      <c r="N14" s="165"/>
      <c r="O14" s="135"/>
      <c r="P14" s="135"/>
      <c r="Q14" s="165"/>
      <c r="R14" s="128" t="s">
        <v>32</v>
      </c>
      <c r="S14" s="165"/>
      <c r="T14" s="165"/>
      <c r="U14" s="165"/>
    </row>
    <row r="15" spans="1:23" ht="15.75" thickBot="1" x14ac:dyDescent="0.3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3"/>
      <c r="L15" s="33"/>
      <c r="M15" s="81" t="s">
        <v>94</v>
      </c>
      <c r="N15" s="81" t="s">
        <v>90</v>
      </c>
      <c r="O15" s="135" t="str">
        <f>M15</f>
        <v>Q3 2024</v>
      </c>
      <c r="P15" s="135" t="str">
        <f>N15</f>
        <v>Q2 2024</v>
      </c>
      <c r="Q15" s="165"/>
      <c r="R15" s="33"/>
      <c r="S15" s="33"/>
      <c r="T15" s="81" t="s">
        <v>94</v>
      </c>
      <c r="U15" s="81" t="s">
        <v>90</v>
      </c>
      <c r="V15" s="135" t="str">
        <f>T15</f>
        <v>Q3 2024</v>
      </c>
      <c r="W15" s="135" t="str">
        <f>U15</f>
        <v>Q2 2024</v>
      </c>
    </row>
    <row r="16" spans="1:23" ht="15.75" thickBot="1" x14ac:dyDescent="0.3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7"/>
      <c r="L16" s="38"/>
      <c r="M16" s="125" t="s">
        <v>94</v>
      </c>
      <c r="N16" s="136" t="s">
        <v>90</v>
      </c>
      <c r="O16" s="135" t="str">
        <f>M16</f>
        <v>Q3 2024</v>
      </c>
      <c r="P16" s="135" t="str">
        <f>N16</f>
        <v>Q2 2024</v>
      </c>
      <c r="Q16" s="165"/>
      <c r="R16" s="37"/>
      <c r="S16" s="38"/>
      <c r="T16" s="125" t="s">
        <v>94</v>
      </c>
      <c r="U16" s="125" t="s">
        <v>90</v>
      </c>
      <c r="V16" s="135" t="str">
        <f>T16</f>
        <v>Q3 2024</v>
      </c>
      <c r="W16" s="135" t="str">
        <f>U16</f>
        <v>Q2 2024</v>
      </c>
    </row>
    <row r="17" spans="1:23" ht="15" x14ac:dyDescent="0.25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130" t="s">
        <v>94</v>
      </c>
      <c r="L17" s="131" t="s">
        <v>94</v>
      </c>
      <c r="M17" s="132">
        <v>84.576270361971794</v>
      </c>
      <c r="N17" s="132">
        <v>81.645933462811897</v>
      </c>
      <c r="O17" s="132">
        <v>3.1751932739508901</v>
      </c>
      <c r="P17" s="132">
        <v>3.3900173688205899</v>
      </c>
      <c r="Q17" s="165"/>
      <c r="R17" s="126" t="e">
        <v>#N/A</v>
      </c>
      <c r="S17" s="126" t="e">
        <v>#N/A</v>
      </c>
      <c r="T17" s="127" t="e">
        <v>#N/A</v>
      </c>
      <c r="U17" s="127" t="e">
        <v>#N/A</v>
      </c>
      <c r="V17" s="98" t="e">
        <v>#N/A</v>
      </c>
      <c r="W17" s="98" t="e">
        <v>#N/A</v>
      </c>
    </row>
    <row r="18" spans="1:23" ht="15" x14ac:dyDescent="0.25">
      <c r="A18" s="31"/>
      <c r="B18" s="167"/>
      <c r="C18" s="31"/>
      <c r="D18" s="31"/>
      <c r="E18" s="31"/>
      <c r="F18" s="31"/>
      <c r="G18" s="31"/>
      <c r="H18" s="167"/>
      <c r="I18" s="31"/>
      <c r="J18" s="31"/>
      <c r="K18" s="130" t="s">
        <v>96</v>
      </c>
      <c r="L18" s="131" t="s">
        <v>96</v>
      </c>
      <c r="M18" s="132">
        <v>83.562845524305104</v>
      </c>
      <c r="N18" s="132">
        <v>80.814333994940498</v>
      </c>
      <c r="O18" s="132">
        <v>3.2211359159070501</v>
      </c>
      <c r="P18" s="132">
        <v>3.89626055130437</v>
      </c>
      <c r="Q18" s="165"/>
      <c r="R18" s="126" t="s">
        <v>100</v>
      </c>
      <c r="S18" s="126" t="s">
        <v>100</v>
      </c>
      <c r="T18" s="127">
        <v>4.4858612834782603</v>
      </c>
      <c r="U18" s="127">
        <v>4.0435242237500004</v>
      </c>
      <c r="V18" s="127">
        <v>0.77568848429432902</v>
      </c>
      <c r="W18" s="127">
        <v>0.389346192638929</v>
      </c>
    </row>
    <row r="19" spans="1:23" ht="15" x14ac:dyDescent="0.25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130" t="s">
        <v>97</v>
      </c>
      <c r="L19" s="131" t="s">
        <v>97</v>
      </c>
      <c r="M19" s="132">
        <v>82.4746926692128</v>
      </c>
      <c r="N19" s="132">
        <v>80.213256245972502</v>
      </c>
      <c r="O19" s="132">
        <v>3.9414267099058899</v>
      </c>
      <c r="P19" s="132">
        <v>4.3048908067074301</v>
      </c>
      <c r="Q19" s="165"/>
      <c r="R19" s="126" t="s">
        <v>101</v>
      </c>
      <c r="S19" s="126" t="s">
        <v>101</v>
      </c>
      <c r="T19" s="127">
        <v>3.4387481017391299</v>
      </c>
      <c r="U19" s="127">
        <v>3.2261262612500001</v>
      </c>
      <c r="V19" s="127">
        <v>0.58765609298618404</v>
      </c>
      <c r="W19" s="127">
        <v>0.404839676774843</v>
      </c>
    </row>
    <row r="20" spans="1:23" ht="15" x14ac:dyDescent="0.25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130" t="s">
        <v>103</v>
      </c>
      <c r="L20" s="131" t="s">
        <v>103</v>
      </c>
      <c r="M20" s="132">
        <v>81.670427094871798</v>
      </c>
      <c r="N20" s="132" t="e">
        <v>#N/A</v>
      </c>
      <c r="O20" s="132">
        <v>4.44722308282876</v>
      </c>
      <c r="P20" s="132" t="e">
        <v>#N/A</v>
      </c>
      <c r="Q20" s="165"/>
      <c r="R20" s="126" t="s">
        <v>102</v>
      </c>
      <c r="S20" s="126" t="s">
        <v>102</v>
      </c>
      <c r="T20" s="127">
        <v>2.8351826099999999</v>
      </c>
      <c r="U20" s="127">
        <v>2.8363786618181801</v>
      </c>
      <c r="V20" s="127">
        <v>0.43243719120197599</v>
      </c>
      <c r="W20" s="127">
        <v>0.39500834998850098</v>
      </c>
    </row>
    <row r="21" spans="1:23" ht="15" x14ac:dyDescent="0.25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130" t="s">
        <v>100</v>
      </c>
      <c r="L21" s="131" t="s">
        <v>100</v>
      </c>
      <c r="M21" s="132" t="e">
        <v>#N/A</v>
      </c>
      <c r="N21" s="132" t="e">
        <v>#N/A</v>
      </c>
      <c r="O21" s="132" t="e">
        <v>#N/A</v>
      </c>
      <c r="P21" s="132" t="e">
        <v>#N/A</v>
      </c>
      <c r="Q21" s="165"/>
      <c r="R21" s="126">
        <v>2028</v>
      </c>
      <c r="S21" s="126">
        <v>2028</v>
      </c>
      <c r="T21" s="127" t="e">
        <v>#N/A</v>
      </c>
      <c r="U21" s="127">
        <v>2.6868858011111101</v>
      </c>
      <c r="V21" s="127" t="e">
        <v>#N/A</v>
      </c>
      <c r="W21" s="127">
        <v>0.40811361585774297</v>
      </c>
    </row>
    <row r="22" spans="1:23" ht="15" x14ac:dyDescent="0.25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130">
        <v>2025</v>
      </c>
      <c r="L22" s="131">
        <v>2025</v>
      </c>
      <c r="M22" s="132">
        <v>81.633084169808598</v>
      </c>
      <c r="N22" s="132">
        <v>79.1446670673282</v>
      </c>
      <c r="O22" s="132">
        <v>4.7816839310700701</v>
      </c>
      <c r="P22" s="132">
        <v>5.0270525792294398</v>
      </c>
      <c r="Q22" s="165"/>
      <c r="R22" s="126" t="s">
        <v>104</v>
      </c>
      <c r="S22" s="126" t="s">
        <v>104</v>
      </c>
      <c r="T22" s="127">
        <v>2.6556286355555598</v>
      </c>
      <c r="U22" s="127" t="e">
        <v>#N/A</v>
      </c>
      <c r="V22" s="127">
        <v>0.45578839220013201</v>
      </c>
      <c r="W22" s="127" t="e">
        <v>#N/A</v>
      </c>
    </row>
    <row r="23" spans="1:23" ht="15" x14ac:dyDescent="0.25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130">
        <v>2026</v>
      </c>
      <c r="L23" s="131">
        <v>2026</v>
      </c>
      <c r="M23" s="132">
        <v>80.525974137931001</v>
      </c>
      <c r="N23" s="132">
        <v>78.029583823529407</v>
      </c>
      <c r="O23" s="132">
        <v>7.2127737705979103</v>
      </c>
      <c r="P23" s="132">
        <v>6.53819396509929</v>
      </c>
      <c r="Q23" s="165"/>
      <c r="R23" s="126">
        <v>0</v>
      </c>
      <c r="S23" s="126">
        <v>0</v>
      </c>
      <c r="T23" s="127">
        <v>0</v>
      </c>
      <c r="U23" s="127">
        <v>0</v>
      </c>
      <c r="V23" s="127">
        <v>0</v>
      </c>
      <c r="W23" s="127">
        <v>0</v>
      </c>
    </row>
    <row r="24" spans="1:23" ht="15" x14ac:dyDescent="0.25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3"/>
      <c r="L24" s="33"/>
      <c r="M24" s="33"/>
      <c r="N24" s="165"/>
      <c r="O24" s="165"/>
      <c r="P24" s="165"/>
      <c r="Q24" s="165"/>
      <c r="R24" s="165"/>
      <c r="S24" s="165"/>
      <c r="T24" s="35"/>
      <c r="U24" s="35"/>
    </row>
    <row r="25" spans="1:23" ht="15" x14ac:dyDescent="0.2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3"/>
      <c r="L25" s="33"/>
      <c r="M25" s="165"/>
      <c r="N25" s="165"/>
      <c r="O25" s="165"/>
      <c r="P25" s="165"/>
      <c r="Q25" s="165"/>
      <c r="R25" s="165"/>
      <c r="S25" s="165"/>
      <c r="T25" s="35"/>
      <c r="U25" s="35"/>
    </row>
    <row r="26" spans="1:23" ht="15" x14ac:dyDescent="0.2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3"/>
      <c r="L26" s="33"/>
      <c r="M26" s="33"/>
      <c r="N26" s="165"/>
      <c r="O26" s="165"/>
      <c r="P26" s="165"/>
      <c r="Q26" s="165"/>
      <c r="R26" s="165"/>
      <c r="S26" s="165"/>
      <c r="T26" s="165"/>
      <c r="U26" s="165"/>
    </row>
    <row r="27" spans="1:23" ht="15" x14ac:dyDescent="0.2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3"/>
      <c r="L27" s="33"/>
      <c r="M27" s="33"/>
      <c r="N27" s="165"/>
      <c r="O27" s="165"/>
      <c r="P27" s="165"/>
      <c r="Q27" s="165"/>
    </row>
  </sheetData>
  <mergeCells count="1">
    <mergeCell ref="B2:I2"/>
  </mergeCells>
  <pageMargins left="0.36" right="0.31496062992125984" top="0.98425196850393704" bottom="0.98425196850393704" header="0.51181102362204722" footer="0.51181102362204722"/>
  <pageSetup paperSize="9" scale="85" orientation="portrait" r:id="rId1"/>
  <headerFooter alignWithMargins="0">
    <oddHeader>&amp;R&amp;"Arial"&amp;10&amp;K000000 ECB-RESTRICTED&amp;1#_x000D_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DE38B-739B-4F36-B0BC-88CBAC40AA28}">
  <dimension ref="A1:S30"/>
  <sheetViews>
    <sheetView showGridLines="0" topLeftCell="B1" zoomScaleNormal="100" workbookViewId="0">
      <selection activeCell="K20" sqref="K20"/>
    </sheetView>
  </sheetViews>
  <sheetFormatPr defaultRowHeight="12.75" x14ac:dyDescent="0.2"/>
  <cols>
    <col min="3" max="3" width="12.6640625" customWidth="1"/>
    <col min="4" max="4" width="26.1640625" customWidth="1"/>
    <col min="5" max="5" width="13.83203125" bestFit="1" customWidth="1"/>
  </cols>
  <sheetData>
    <row r="1" spans="1:19" s="52" customFormat="1" ht="38.25" x14ac:dyDescent="0.2">
      <c r="C1" s="176" t="s">
        <v>113</v>
      </c>
      <c r="D1" s="175" t="s">
        <v>111</v>
      </c>
      <c r="E1" s="175" t="s">
        <v>107</v>
      </c>
      <c r="F1" s="175" t="s">
        <v>112</v>
      </c>
      <c r="G1" s="175" t="s">
        <v>105</v>
      </c>
      <c r="H1" s="175" t="s">
        <v>106</v>
      </c>
    </row>
    <row r="2" spans="1:19" ht="29.25" customHeight="1" x14ac:dyDescent="0.2">
      <c r="C2" s="172" t="s">
        <v>113</v>
      </c>
      <c r="D2" s="172" t="s">
        <v>115</v>
      </c>
      <c r="E2" s="172" t="s">
        <v>114</v>
      </c>
      <c r="F2" s="172" t="s">
        <v>108</v>
      </c>
      <c r="G2" s="172" t="s">
        <v>105</v>
      </c>
      <c r="H2" s="172" t="s">
        <v>106</v>
      </c>
    </row>
    <row r="3" spans="1:19" x14ac:dyDescent="0.2">
      <c r="A3" s="174">
        <f>SUM(C3:D3)</f>
        <v>3.5392196886800589</v>
      </c>
      <c r="B3">
        <v>2024</v>
      </c>
      <c r="C3" s="173">
        <v>1.1056574757919879</v>
      </c>
      <c r="D3" s="173">
        <v>2.433562212888071</v>
      </c>
      <c r="E3" s="173">
        <v>0.18181084171676193</v>
      </c>
      <c r="F3" s="173">
        <v>0.38241635560744514</v>
      </c>
      <c r="G3" s="173">
        <v>0.2330769230769231</v>
      </c>
      <c r="H3" s="173">
        <f>SUM(C3:G3)</f>
        <v>4.3365238090811893</v>
      </c>
      <c r="N3" s="52"/>
      <c r="O3" s="52"/>
      <c r="P3" s="52"/>
      <c r="Q3" s="52"/>
      <c r="R3" s="52"/>
      <c r="S3" s="52"/>
    </row>
    <row r="4" spans="1:19" x14ac:dyDescent="0.2">
      <c r="A4" s="174">
        <f>SUM(C4:D4)</f>
        <v>2.3655457997427285</v>
      </c>
      <c r="B4">
        <v>2025</v>
      </c>
      <c r="C4" s="173">
        <v>0.21890587030846212</v>
      </c>
      <c r="D4" s="173">
        <v>2.1466399294342664</v>
      </c>
      <c r="E4" s="173">
        <v>0.54984335501681114</v>
      </c>
      <c r="F4" s="173">
        <v>0.31470364040515608</v>
      </c>
      <c r="G4" s="173">
        <v>0.10769230769230768</v>
      </c>
      <c r="H4" s="173">
        <f t="shared" ref="H4:H6" si="0">SUM(C4:G4)</f>
        <v>3.3377851028570036</v>
      </c>
      <c r="M4" s="52"/>
      <c r="N4" s="52"/>
      <c r="O4" s="52"/>
      <c r="P4" s="52"/>
      <c r="Q4" s="52"/>
      <c r="R4" s="52"/>
      <c r="S4" s="52"/>
    </row>
    <row r="5" spans="1:19" x14ac:dyDescent="0.2">
      <c r="A5" s="174">
        <f>SUM(C5:D5)</f>
        <v>2.1001185169984109</v>
      </c>
      <c r="B5">
        <v>2026</v>
      </c>
      <c r="C5" s="173">
        <v>0.16844924837219635</v>
      </c>
      <c r="D5" s="173">
        <v>1.9316692686262145</v>
      </c>
      <c r="E5" s="173">
        <v>0.55513409590597562</v>
      </c>
      <c r="F5" s="173">
        <v>0.14235006459225483</v>
      </c>
      <c r="G5" s="173">
        <v>4.3846153846153847E-2</v>
      </c>
      <c r="H5" s="173">
        <f t="shared" si="0"/>
        <v>2.8414488313427952</v>
      </c>
      <c r="M5" s="52"/>
      <c r="N5" s="52"/>
      <c r="O5" s="52"/>
      <c r="P5" s="52"/>
      <c r="Q5" s="52"/>
      <c r="R5" s="52"/>
      <c r="S5" s="52"/>
    </row>
    <row r="6" spans="1:19" x14ac:dyDescent="0.2">
      <c r="A6" s="174">
        <f>SUM(C6:D6)</f>
        <v>1.8922935058308004</v>
      </c>
      <c r="B6">
        <v>2029</v>
      </c>
      <c r="C6" s="173">
        <v>-4.5388313344474324E-2</v>
      </c>
      <c r="D6" s="173">
        <v>1.9376818191752747</v>
      </c>
      <c r="E6" s="173">
        <v>0.57999999999999996</v>
      </c>
      <c r="F6" s="173">
        <v>9.4482780810470124E-2</v>
      </c>
      <c r="G6" s="173">
        <v>0.05</v>
      </c>
      <c r="H6" s="173">
        <f t="shared" si="0"/>
        <v>2.6167762866412705</v>
      </c>
      <c r="M6" s="52"/>
      <c r="N6" s="52"/>
      <c r="O6" s="52"/>
      <c r="P6" s="52"/>
      <c r="Q6" s="52"/>
      <c r="R6" s="52"/>
      <c r="S6" s="52"/>
    </row>
    <row r="7" spans="1:19" x14ac:dyDescent="0.2">
      <c r="D7" s="32" t="s">
        <v>110</v>
      </c>
      <c r="E7" s="31"/>
      <c r="F7" s="31"/>
      <c r="G7" s="31"/>
      <c r="H7" s="31"/>
      <c r="I7" s="31"/>
      <c r="J7" s="31"/>
      <c r="K7" s="31"/>
    </row>
    <row r="8" spans="1:19" x14ac:dyDescent="0.2">
      <c r="D8" s="179" t="s">
        <v>109</v>
      </c>
      <c r="E8" s="179"/>
      <c r="F8" s="179"/>
      <c r="G8" s="179"/>
      <c r="H8" s="179"/>
      <c r="I8" s="179"/>
      <c r="J8" s="179"/>
      <c r="K8" s="179"/>
      <c r="L8" s="44"/>
      <c r="M8" s="44"/>
      <c r="N8" s="44"/>
      <c r="O8" s="44"/>
      <c r="P8" s="44"/>
      <c r="Q8" s="44"/>
    </row>
    <row r="9" spans="1:19" x14ac:dyDescent="0.2"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</row>
    <row r="10" spans="1:19" x14ac:dyDescent="0.2"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</row>
    <row r="11" spans="1:19" x14ac:dyDescent="0.2"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</row>
    <row r="12" spans="1:19" x14ac:dyDescent="0.2"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</row>
    <row r="13" spans="1:19" x14ac:dyDescent="0.2"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</row>
    <row r="14" spans="1:19" x14ac:dyDescent="0.2"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</row>
    <row r="15" spans="1:19" x14ac:dyDescent="0.2"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52"/>
      <c r="S15" s="52"/>
    </row>
    <row r="16" spans="1:19" x14ac:dyDescent="0.2"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52"/>
      <c r="S16" s="52"/>
    </row>
    <row r="17" spans="4:17" x14ac:dyDescent="0.2"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</row>
    <row r="18" spans="4:17" x14ac:dyDescent="0.2"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</row>
    <row r="19" spans="4:17" x14ac:dyDescent="0.2"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</row>
    <row r="20" spans="4:17" x14ac:dyDescent="0.2"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</row>
    <row r="21" spans="4:17" x14ac:dyDescent="0.2"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</row>
    <row r="22" spans="4:17" x14ac:dyDescent="0.2"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</row>
    <row r="23" spans="4:17" x14ac:dyDescent="0.2"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</row>
    <row r="24" spans="4:17" x14ac:dyDescent="0.2"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</row>
    <row r="25" spans="4:17" x14ac:dyDescent="0.2"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</row>
    <row r="26" spans="4:17" x14ac:dyDescent="0.2"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</row>
    <row r="27" spans="4:17" x14ac:dyDescent="0.2"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</row>
    <row r="28" spans="4:17" x14ac:dyDescent="0.2"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</row>
    <row r="29" spans="4:17" x14ac:dyDescent="0.2"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</row>
    <row r="30" spans="4:17" x14ac:dyDescent="0.2"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</row>
  </sheetData>
  <mergeCells count="1">
    <mergeCell ref="D8:K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R49"/>
  <sheetViews>
    <sheetView showGridLines="0" zoomScaleNormal="100" workbookViewId="0">
      <selection activeCell="U50" sqref="T50:U50"/>
    </sheetView>
  </sheetViews>
  <sheetFormatPr defaultColWidth="8.83203125" defaultRowHeight="12.75" x14ac:dyDescent="0.2"/>
  <cols>
    <col min="1" max="1" width="8.83203125" style="1"/>
    <col min="2" max="2" width="9.6640625" style="1" bestFit="1" customWidth="1"/>
    <col min="3" max="7" width="8.83203125" style="1"/>
    <col min="8" max="8" width="8.83203125" style="3"/>
    <col min="9" max="9" width="11.83203125" style="3" bestFit="1" customWidth="1"/>
    <col min="10" max="10" width="9.83203125" style="27" bestFit="1" customWidth="1"/>
    <col min="11" max="11" width="12.33203125" style="27" customWidth="1"/>
    <col min="12" max="13" width="8.83203125" style="27"/>
    <col min="14" max="14" width="8.83203125" style="3"/>
    <col min="15" max="15" width="8.83203125" style="44"/>
    <col min="16" max="16" width="9.6640625" bestFit="1" customWidth="1"/>
  </cols>
  <sheetData>
    <row r="1" spans="2:18" ht="13.35" customHeight="1" x14ac:dyDescent="0.2">
      <c r="B1" s="13" t="s">
        <v>81</v>
      </c>
    </row>
    <row r="2" spans="2:18" ht="13.35" customHeight="1" x14ac:dyDescent="0.2">
      <c r="B2" s="177" t="s">
        <v>92</v>
      </c>
      <c r="C2" s="177"/>
      <c r="D2" s="177"/>
      <c r="E2" s="177"/>
      <c r="F2" s="177"/>
      <c r="G2" s="177"/>
      <c r="H2" s="177"/>
      <c r="I2" s="177"/>
      <c r="K2" s="27" t="s">
        <v>37</v>
      </c>
    </row>
    <row r="3" spans="2:18" ht="13.35" customHeight="1" x14ac:dyDescent="0.2"/>
    <row r="4" spans="2:18" ht="13.35" customHeight="1" thickBot="1" x14ac:dyDescent="0.25">
      <c r="K4" s="80"/>
      <c r="L4" s="81" t="s">
        <v>94</v>
      </c>
      <c r="M4" s="81" t="s">
        <v>90</v>
      </c>
      <c r="N4" s="81" t="s">
        <v>86</v>
      </c>
    </row>
    <row r="5" spans="2:18" ht="13.35" customHeight="1" x14ac:dyDescent="0.2">
      <c r="K5" s="105" t="s">
        <v>59</v>
      </c>
      <c r="L5" s="82">
        <v>0.35903768425531951</v>
      </c>
      <c r="M5" s="82">
        <v>0.5787391407843131</v>
      </c>
      <c r="N5" s="82">
        <v>0.70567377085106398</v>
      </c>
      <c r="O5" s="71"/>
      <c r="P5" s="70"/>
      <c r="Q5" s="70"/>
      <c r="R5" s="70"/>
    </row>
    <row r="6" spans="2:18" ht="13.35" customHeight="1" x14ac:dyDescent="0.2">
      <c r="K6" s="101" t="s">
        <v>8</v>
      </c>
      <c r="L6" s="82">
        <v>0.52793487595744704</v>
      </c>
      <c r="M6" s="82">
        <v>0.773553915882353</v>
      </c>
      <c r="N6" s="82">
        <v>0.98585557680851099</v>
      </c>
      <c r="O6" s="71"/>
      <c r="P6" s="70"/>
      <c r="Q6" s="70"/>
      <c r="R6" s="70"/>
    </row>
    <row r="7" spans="2:18" ht="13.35" customHeight="1" x14ac:dyDescent="0.2">
      <c r="K7" s="74" t="s">
        <v>7</v>
      </c>
      <c r="L7" s="82">
        <v>1.03035761702128</v>
      </c>
      <c r="M7" s="82">
        <v>1.77632764882353</v>
      </c>
      <c r="N7" s="82">
        <v>2.4375101980851102</v>
      </c>
      <c r="O7" s="71"/>
      <c r="P7" s="71"/>
      <c r="Q7" s="70"/>
      <c r="R7" s="70"/>
    </row>
    <row r="8" spans="2:18" ht="13.35" customHeight="1" x14ac:dyDescent="0.2">
      <c r="K8" s="74" t="s">
        <v>6</v>
      </c>
      <c r="L8" s="82">
        <v>3.2422758302127699</v>
      </c>
      <c r="M8" s="82">
        <v>4.6434912564705897</v>
      </c>
      <c r="N8" s="82">
        <v>6.0279509772340401</v>
      </c>
      <c r="O8" s="71"/>
      <c r="P8" s="71"/>
      <c r="Q8" s="70"/>
      <c r="R8" s="70"/>
    </row>
    <row r="9" spans="2:18" ht="13.35" customHeight="1" x14ac:dyDescent="0.2">
      <c r="K9" s="74" t="s">
        <v>5</v>
      </c>
      <c r="L9" s="82">
        <v>10.5327487112766</v>
      </c>
      <c r="M9" s="82">
        <v>12.659262016078401</v>
      </c>
      <c r="N9" s="82">
        <v>13.179184708510601</v>
      </c>
      <c r="O9" s="71"/>
      <c r="P9" s="71"/>
      <c r="Q9" s="70"/>
      <c r="R9" s="70"/>
    </row>
    <row r="10" spans="2:18" ht="13.35" customHeight="1" x14ac:dyDescent="0.2">
      <c r="K10" s="74" t="s">
        <v>4</v>
      </c>
      <c r="L10" s="82">
        <v>39.920665394042601</v>
      </c>
      <c r="M10" s="82">
        <v>36.056431759411801</v>
      </c>
      <c r="N10" s="82">
        <v>28.4575413404255</v>
      </c>
      <c r="O10" s="71"/>
      <c r="P10" s="71"/>
      <c r="Q10" s="70"/>
      <c r="R10" s="70"/>
    </row>
    <row r="11" spans="2:18" ht="13.35" customHeight="1" x14ac:dyDescent="0.2">
      <c r="K11" s="74" t="s">
        <v>3</v>
      </c>
      <c r="L11" s="82">
        <v>32.036285541489399</v>
      </c>
      <c r="M11" s="82">
        <v>27.7682409784314</v>
      </c>
      <c r="N11" s="82">
        <v>26.874644755106399</v>
      </c>
      <c r="O11" s="71"/>
      <c r="P11" s="71"/>
      <c r="Q11" s="70"/>
      <c r="R11" s="70"/>
    </row>
    <row r="12" spans="2:18" ht="13.35" customHeight="1" x14ac:dyDescent="0.2">
      <c r="K12" s="74" t="s">
        <v>2</v>
      </c>
      <c r="L12" s="82">
        <v>7.84030981957447</v>
      </c>
      <c r="M12" s="82">
        <v>9.7841247445097999</v>
      </c>
      <c r="N12" s="82">
        <v>13.195469032127701</v>
      </c>
      <c r="O12" s="71"/>
      <c r="P12" s="71"/>
      <c r="Q12" s="70"/>
      <c r="R12" s="70"/>
    </row>
    <row r="13" spans="2:18" ht="13.35" customHeight="1" x14ac:dyDescent="0.2">
      <c r="K13" s="74" t="s">
        <v>57</v>
      </c>
      <c r="L13" s="82">
        <v>2.7474305808510602</v>
      </c>
      <c r="M13" s="82">
        <v>3.6634089107843102</v>
      </c>
      <c r="N13" s="82">
        <v>4.9832839225531904</v>
      </c>
      <c r="O13" s="71"/>
      <c r="P13" s="71"/>
      <c r="Q13" s="70"/>
      <c r="R13" s="70"/>
    </row>
    <row r="14" spans="2:18" ht="13.35" customHeight="1" x14ac:dyDescent="0.2">
      <c r="K14" s="74" t="s">
        <v>74</v>
      </c>
      <c r="L14" s="123">
        <v>1.1034160008510601</v>
      </c>
      <c r="M14" s="123">
        <v>1.3499204776470599</v>
      </c>
      <c r="N14" s="123">
        <v>1.98627200170213</v>
      </c>
      <c r="O14" s="52"/>
    </row>
    <row r="15" spans="2:18" ht="13.35" customHeight="1" x14ac:dyDescent="0.2">
      <c r="B15" s="14"/>
      <c r="K15" s="74" t="s">
        <v>71</v>
      </c>
      <c r="L15" s="123">
        <v>0.44764720255319101</v>
      </c>
      <c r="M15" s="123">
        <v>0.62849087745098098</v>
      </c>
      <c r="N15" s="123">
        <v>0.77107186021276597</v>
      </c>
      <c r="O15" s="52"/>
    </row>
    <row r="16" spans="2:18" ht="13.35" customHeight="1" x14ac:dyDescent="0.2">
      <c r="B16" s="177"/>
      <c r="C16" s="177"/>
      <c r="D16" s="177"/>
      <c r="E16" s="177"/>
      <c r="F16" s="177"/>
      <c r="K16" s="74" t="s">
        <v>73</v>
      </c>
      <c r="L16" s="123">
        <v>0.21189074085106399</v>
      </c>
      <c r="M16" s="123">
        <v>0.31800827352941202</v>
      </c>
      <c r="N16" s="123">
        <v>0.39554185617021298</v>
      </c>
      <c r="O16" s="41"/>
    </row>
    <row r="17" spans="1:16" ht="13.35" customHeight="1" x14ac:dyDescent="0.2">
      <c r="H17" s="1"/>
      <c r="K17" s="83"/>
      <c r="L17" s="117">
        <f>SUM(L5:L16)</f>
        <v>99.999999998936246</v>
      </c>
      <c r="M17" s="117">
        <f>SUM(M5:M16)</f>
        <v>99.999999999803947</v>
      </c>
      <c r="N17" s="117">
        <f>SUM(N5:N16)</f>
        <v>99.999999999787235</v>
      </c>
      <c r="O17" s="41"/>
    </row>
    <row r="18" spans="1:16" ht="13.35" customHeight="1" x14ac:dyDescent="0.2">
      <c r="K18" s="83"/>
      <c r="L18" s="83"/>
      <c r="M18" s="83"/>
      <c r="N18" s="83"/>
      <c r="O18" s="41"/>
      <c r="P18" s="56"/>
    </row>
    <row r="19" spans="1:16" ht="13.35" customHeight="1" thickBot="1" x14ac:dyDescent="0.25">
      <c r="H19" s="12"/>
      <c r="K19" s="80"/>
      <c r="L19" s="81" t="s">
        <v>94</v>
      </c>
      <c r="M19" s="81" t="s">
        <v>90</v>
      </c>
      <c r="N19" s="81" t="s">
        <v>86</v>
      </c>
      <c r="O19" s="41"/>
      <c r="P19" s="56"/>
    </row>
    <row r="20" spans="1:16" ht="13.35" customHeight="1" x14ac:dyDescent="0.2">
      <c r="K20" s="105" t="s">
        <v>59</v>
      </c>
      <c r="L20" s="82">
        <v>1.350453691489361</v>
      </c>
      <c r="M20" s="82">
        <v>1.4743198936000002</v>
      </c>
      <c r="N20" s="82">
        <v>2.15177213911111</v>
      </c>
      <c r="O20" s="41"/>
      <c r="P20" s="56"/>
    </row>
    <row r="21" spans="1:16" ht="13.35" customHeight="1" x14ac:dyDescent="0.2">
      <c r="K21" s="101" t="s">
        <v>8</v>
      </c>
      <c r="L21" s="82">
        <v>1.64408806468085</v>
      </c>
      <c r="M21" s="82">
        <v>1.6524070021999999</v>
      </c>
      <c r="N21" s="82">
        <v>2.6907233206666699</v>
      </c>
      <c r="O21" s="41"/>
      <c r="P21" s="56"/>
    </row>
    <row r="22" spans="1:16" ht="13.35" customHeight="1" x14ac:dyDescent="0.2">
      <c r="K22" s="74" t="s">
        <v>7</v>
      </c>
      <c r="L22" s="82">
        <v>4.3939300714893603</v>
      </c>
      <c r="M22" s="82">
        <v>4.453075031</v>
      </c>
      <c r="N22" s="82">
        <v>5.4390027177777798</v>
      </c>
      <c r="O22" s="41"/>
      <c r="P22" s="56"/>
    </row>
    <row r="23" spans="1:16" ht="13.35" customHeight="1" x14ac:dyDescent="0.2">
      <c r="K23" s="74" t="s">
        <v>6</v>
      </c>
      <c r="L23" s="82">
        <v>11.105129036808499</v>
      </c>
      <c r="M23" s="82">
        <v>10.240952911200001</v>
      </c>
      <c r="N23" s="82">
        <v>10.5327447111111</v>
      </c>
      <c r="O23" s="41"/>
      <c r="P23" s="56"/>
    </row>
    <row r="24" spans="1:16" ht="13.35" customHeight="1" x14ac:dyDescent="0.2">
      <c r="K24" s="74" t="s">
        <v>5</v>
      </c>
      <c r="L24" s="82">
        <v>24.1750261644681</v>
      </c>
      <c r="M24" s="82">
        <v>24.1223194132</v>
      </c>
      <c r="N24" s="82">
        <v>23.528302852444401</v>
      </c>
      <c r="O24" s="41"/>
      <c r="P24" s="56"/>
    </row>
    <row r="25" spans="1:16" ht="13.35" customHeight="1" x14ac:dyDescent="0.2">
      <c r="K25" s="74" t="s">
        <v>4</v>
      </c>
      <c r="L25" s="82">
        <v>31.760544524680899</v>
      </c>
      <c r="M25" s="82">
        <v>29.734884902000001</v>
      </c>
      <c r="N25" s="82">
        <v>27.554980163777799</v>
      </c>
      <c r="O25" s="41"/>
      <c r="P25" s="56"/>
    </row>
    <row r="26" spans="1:16" ht="13.35" customHeight="1" x14ac:dyDescent="0.2">
      <c r="K26" s="74" t="s">
        <v>3</v>
      </c>
      <c r="L26" s="82">
        <v>13.7172570851064</v>
      </c>
      <c r="M26" s="82">
        <v>14.7756505478</v>
      </c>
      <c r="N26" s="82">
        <v>14.3380204486667</v>
      </c>
      <c r="O26" s="41"/>
      <c r="P26" s="56"/>
    </row>
    <row r="27" spans="1:16" ht="13.35" customHeight="1" x14ac:dyDescent="0.2">
      <c r="B27" s="15"/>
      <c r="I27" s="12"/>
      <c r="K27" s="74" t="s">
        <v>2</v>
      </c>
      <c r="L27" s="82">
        <v>6.2366562255319202</v>
      </c>
      <c r="M27" s="82">
        <v>6.9379214539999996</v>
      </c>
      <c r="N27" s="82">
        <v>7.2301296755555597</v>
      </c>
      <c r="O27" s="41"/>
    </row>
    <row r="28" spans="1:16" ht="13.35" customHeight="1" x14ac:dyDescent="0.2">
      <c r="A28" s="2" t="s">
        <v>1</v>
      </c>
      <c r="B28" s="177"/>
      <c r="C28" s="177"/>
      <c r="D28" s="177"/>
      <c r="E28" s="177"/>
      <c r="F28" s="177"/>
      <c r="K28" s="74" t="s">
        <v>57</v>
      </c>
      <c r="L28" s="82">
        <v>2.9616987276595701</v>
      </c>
      <c r="M28" s="82">
        <v>3.4550280353999998</v>
      </c>
      <c r="N28" s="82">
        <v>3.3822823324444502</v>
      </c>
      <c r="O28" s="41"/>
    </row>
    <row r="29" spans="1:16" ht="13.35" customHeight="1" x14ac:dyDescent="0.2">
      <c r="K29" s="74" t="s">
        <v>74</v>
      </c>
      <c r="L29" s="82">
        <v>1.57479763361702</v>
      </c>
      <c r="M29" s="82">
        <v>1.8214311038</v>
      </c>
      <c r="N29" s="82">
        <v>1.83297791133333</v>
      </c>
      <c r="O29" s="41"/>
    </row>
    <row r="30" spans="1:16" ht="13.35" customHeight="1" x14ac:dyDescent="0.2">
      <c r="K30" s="74" t="s">
        <v>71</v>
      </c>
      <c r="L30" s="82">
        <v>0.69548662765957403</v>
      </c>
      <c r="M30" s="82">
        <v>0.79362509079999999</v>
      </c>
      <c r="N30" s="82">
        <v>0.80746412400000001</v>
      </c>
      <c r="O30" s="41"/>
    </row>
    <row r="31" spans="1:16" ht="13.35" customHeight="1" x14ac:dyDescent="0.2">
      <c r="K31" s="74" t="s">
        <v>73</v>
      </c>
      <c r="L31" s="82">
        <v>0.38493214744680898</v>
      </c>
      <c r="M31" s="82">
        <v>0.53838461459999998</v>
      </c>
      <c r="N31" s="82">
        <v>0.51159960244444402</v>
      </c>
      <c r="O31" s="41"/>
      <c r="P31" s="57"/>
    </row>
    <row r="32" spans="1:16" ht="13.35" customHeight="1" x14ac:dyDescent="0.2">
      <c r="K32" s="84"/>
      <c r="L32" s="117">
        <f>SUM(L20:L31)</f>
        <v>100.00000000063835</v>
      </c>
      <c r="M32" s="117">
        <f t="shared" ref="M32" si="0">SUM(M20:M31)</f>
        <v>99.999999999600021</v>
      </c>
      <c r="N32" s="117">
        <f>SUM(N20:N31)</f>
        <v>99.99999999933334</v>
      </c>
      <c r="O32" s="41"/>
      <c r="P32" s="57"/>
    </row>
    <row r="33" spans="8:17" ht="13.35" customHeight="1" x14ac:dyDescent="0.2">
      <c r="K33" s="83"/>
      <c r="L33" s="83"/>
      <c r="M33" s="83"/>
      <c r="N33" s="83"/>
      <c r="O33" s="41"/>
      <c r="P33" s="57"/>
      <c r="Q33" s="42"/>
    </row>
    <row r="34" spans="8:17" ht="13.35" customHeight="1" x14ac:dyDescent="0.2">
      <c r="K34" s="83"/>
      <c r="L34" s="83"/>
      <c r="M34" s="83"/>
      <c r="N34" s="83"/>
      <c r="O34" s="41"/>
      <c r="P34" s="57"/>
      <c r="Q34" s="42"/>
    </row>
    <row r="35" spans="8:17" ht="13.35" customHeight="1" x14ac:dyDescent="0.2">
      <c r="H35" s="12"/>
      <c r="K35" s="83"/>
      <c r="L35" s="83"/>
      <c r="M35" s="83"/>
      <c r="N35" s="83"/>
      <c r="O35" s="41"/>
      <c r="P35" s="57"/>
      <c r="Q35" s="42"/>
    </row>
    <row r="36" spans="8:17" ht="13.35" customHeight="1" thickBot="1" x14ac:dyDescent="0.25">
      <c r="K36" s="80"/>
      <c r="L36" s="81" t="s">
        <v>94</v>
      </c>
      <c r="M36" s="81" t="s">
        <v>90</v>
      </c>
      <c r="N36" s="81" t="s">
        <v>86</v>
      </c>
      <c r="O36" s="41"/>
      <c r="P36" s="57"/>
      <c r="Q36" s="42"/>
    </row>
    <row r="37" spans="8:17" ht="13.35" customHeight="1" x14ac:dyDescent="0.2">
      <c r="K37" s="105" t="s">
        <v>59</v>
      </c>
      <c r="L37" s="82">
        <v>2.0661154435000002</v>
      </c>
      <c r="M37" s="82">
        <v>1.7062740904761911</v>
      </c>
      <c r="N37" s="82">
        <v>2.3828077880555583</v>
      </c>
      <c r="O37" s="41"/>
      <c r="P37" s="57"/>
      <c r="Q37" s="42"/>
    </row>
    <row r="38" spans="8:17" ht="13.35" customHeight="1" x14ac:dyDescent="0.2">
      <c r="K38" s="101" t="s">
        <v>8</v>
      </c>
      <c r="L38" s="82">
        <v>2.9075947455</v>
      </c>
      <c r="M38" s="82">
        <v>2.2520795323809502</v>
      </c>
      <c r="N38" s="82">
        <v>3.3908303033333298</v>
      </c>
      <c r="O38" s="41"/>
      <c r="P38" s="57"/>
      <c r="Q38" s="42"/>
    </row>
    <row r="39" spans="8:17" ht="13.35" customHeight="1" x14ac:dyDescent="0.2">
      <c r="K39" s="74" t="s">
        <v>7</v>
      </c>
      <c r="L39" s="82">
        <v>5.7501875402499998</v>
      </c>
      <c r="M39" s="82">
        <v>4.6597666128571396</v>
      </c>
      <c r="N39" s="82">
        <v>6.3352703458333304</v>
      </c>
      <c r="O39" s="41"/>
      <c r="P39" s="57"/>
      <c r="Q39" s="42"/>
    </row>
    <row r="40" spans="8:17" ht="13.35" customHeight="1" x14ac:dyDescent="0.2">
      <c r="K40" s="74" t="s">
        <v>6</v>
      </c>
      <c r="L40" s="82">
        <v>11.480163642500001</v>
      </c>
      <c r="M40" s="82">
        <v>10.824836682619001</v>
      </c>
      <c r="N40" s="82">
        <v>11.0017691808333</v>
      </c>
      <c r="O40" s="41"/>
      <c r="P40" s="58"/>
      <c r="Q40" s="42"/>
    </row>
    <row r="41" spans="8:17" ht="13.35" customHeight="1" x14ac:dyDescent="0.2">
      <c r="K41" s="74" t="s">
        <v>5</v>
      </c>
      <c r="L41" s="82">
        <v>23.812354616</v>
      </c>
      <c r="M41" s="82">
        <v>23.838034164523801</v>
      </c>
      <c r="N41" s="82">
        <v>23.3106539805556</v>
      </c>
      <c r="O41" s="41"/>
      <c r="P41" s="58"/>
      <c r="Q41" s="42"/>
    </row>
    <row r="42" spans="8:17" ht="13.35" customHeight="1" x14ac:dyDescent="0.2">
      <c r="K42" s="74" t="s">
        <v>4</v>
      </c>
      <c r="L42" s="82">
        <v>29.106255230750001</v>
      </c>
      <c r="M42" s="82">
        <v>28.2242930704762</v>
      </c>
      <c r="N42" s="82">
        <v>26.887964870555599</v>
      </c>
    </row>
    <row r="43" spans="8:17" ht="13.35" customHeight="1" x14ac:dyDescent="0.2">
      <c r="K43" s="74" t="s">
        <v>3</v>
      </c>
      <c r="L43" s="82">
        <v>12.57537142825</v>
      </c>
      <c r="M43" s="82">
        <v>14.898125273333299</v>
      </c>
      <c r="N43" s="82">
        <v>12.6088790211111</v>
      </c>
    </row>
    <row r="44" spans="8:17" ht="13.35" customHeight="1" x14ac:dyDescent="0.2">
      <c r="K44" s="74" t="s">
        <v>2</v>
      </c>
      <c r="L44" s="82">
        <v>6.4907005690000004</v>
      </c>
      <c r="M44" s="82">
        <v>7.1544029947618997</v>
      </c>
      <c r="N44" s="82">
        <v>6.9692627169444403</v>
      </c>
    </row>
    <row r="45" spans="8:17" ht="13.35" customHeight="1" x14ac:dyDescent="0.2">
      <c r="K45" s="74" t="s">
        <v>57</v>
      </c>
      <c r="L45" s="82">
        <v>3.2756083382500001</v>
      </c>
      <c r="M45" s="82">
        <v>3.6408272004761901</v>
      </c>
      <c r="N45" s="82">
        <v>3.7373741091666699</v>
      </c>
    </row>
    <row r="46" spans="8:17" ht="13.35" customHeight="1" x14ac:dyDescent="0.2">
      <c r="K46" s="74" t="s">
        <v>74</v>
      </c>
      <c r="L46" s="82">
        <v>1.4397163047499999</v>
      </c>
      <c r="M46" s="82">
        <v>1.5721990004761901</v>
      </c>
      <c r="N46" s="82">
        <v>1.9211005175</v>
      </c>
    </row>
    <row r="47" spans="8:17" ht="13.35" customHeight="1" x14ac:dyDescent="0.2">
      <c r="K47" s="74" t="s">
        <v>71</v>
      </c>
      <c r="L47" s="82">
        <v>0.70275295049999997</v>
      </c>
      <c r="M47" s="82">
        <v>0.76308700952380903</v>
      </c>
      <c r="N47" s="82">
        <v>0.90668140388888896</v>
      </c>
    </row>
    <row r="48" spans="8:17" x14ac:dyDescent="0.2">
      <c r="K48" s="74" t="s">
        <v>73</v>
      </c>
      <c r="L48" s="82">
        <v>0.39317919024999998</v>
      </c>
      <c r="M48" s="82">
        <v>0.46607436761904802</v>
      </c>
      <c r="N48" s="82">
        <v>0.54740576249999995</v>
      </c>
    </row>
    <row r="49" spans="12:14" x14ac:dyDescent="0.2">
      <c r="L49" s="117">
        <f>SUM(L37:L48)</f>
        <v>99.999999999499977</v>
      </c>
      <c r="M49" s="117">
        <f t="shared" ref="M49:N49" si="1">SUM(M37:M48)</f>
        <v>99.999999999523737</v>
      </c>
      <c r="N49" s="117">
        <f t="shared" si="1"/>
        <v>100.00000000027782</v>
      </c>
    </row>
  </sheetData>
  <mergeCells count="3">
    <mergeCell ref="B16:F16"/>
    <mergeCell ref="B28:F28"/>
    <mergeCell ref="B2:I2"/>
  </mergeCells>
  <pageMargins left="0.75" right="0.75" top="1" bottom="1" header="0.5" footer="0.5"/>
  <pageSetup paperSize="9" scale="94" orientation="portrait" r:id="rId1"/>
  <headerFooter alignWithMargins="0">
    <oddHeader>&amp;R&amp;"Arial"&amp;10&amp;K000000 ECB-RESTRICTED&amp;1#_x000D_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B1:N168"/>
  <sheetViews>
    <sheetView showGridLines="0" zoomScaleNormal="100" workbookViewId="0">
      <selection activeCell="P5" sqref="P5"/>
    </sheetView>
  </sheetViews>
  <sheetFormatPr defaultColWidth="9.33203125" defaultRowHeight="12.75" customHeight="1" x14ac:dyDescent="0.2"/>
  <cols>
    <col min="1" max="9" width="9.33203125" style="5"/>
    <col min="10" max="10" width="9.33203125" style="121"/>
    <col min="11" max="11" width="9.33203125" style="5"/>
    <col min="12" max="12" width="14.33203125" style="5" bestFit="1" customWidth="1"/>
    <col min="13" max="13" width="14" style="5" bestFit="1" customWidth="1"/>
    <col min="14" max="14" width="9.33203125" style="5" customWidth="1"/>
    <col min="15" max="16384" width="9.33203125" style="5"/>
  </cols>
  <sheetData>
    <row r="1" spans="2:14" ht="13.35" customHeight="1" x14ac:dyDescent="0.2">
      <c r="B1" s="16" t="s">
        <v>23</v>
      </c>
      <c r="L1" s="7"/>
      <c r="N1" s="8"/>
    </row>
    <row r="2" spans="2:14" ht="13.35" customHeight="1" thickBot="1" x14ac:dyDescent="0.25">
      <c r="B2" s="29" t="s">
        <v>26</v>
      </c>
      <c r="K2" s="30" t="s">
        <v>18</v>
      </c>
      <c r="L2" s="30" t="s">
        <v>19</v>
      </c>
      <c r="M2" s="30" t="s">
        <v>20</v>
      </c>
    </row>
    <row r="3" spans="2:14" ht="12.75" customHeight="1" x14ac:dyDescent="0.2">
      <c r="J3" s="120">
        <v>36176</v>
      </c>
      <c r="K3" s="90">
        <v>1.8636065573770499</v>
      </c>
      <c r="L3" s="90">
        <v>1.9</v>
      </c>
      <c r="M3" s="90">
        <v>1.8023909703835601</v>
      </c>
      <c r="N3" s="9"/>
    </row>
    <row r="4" spans="2:14" ht="12.75" customHeight="1" x14ac:dyDescent="0.2">
      <c r="J4" s="120">
        <v>36266</v>
      </c>
      <c r="K4" s="90"/>
      <c r="L4" s="90"/>
      <c r="M4" s="90"/>
      <c r="N4" s="17"/>
    </row>
    <row r="5" spans="2:14" ht="12.75" customHeight="1" x14ac:dyDescent="0.2">
      <c r="J5" s="120">
        <v>36357</v>
      </c>
      <c r="K5" s="90"/>
      <c r="L5" s="90"/>
      <c r="M5" s="90"/>
      <c r="N5" s="17"/>
    </row>
    <row r="6" spans="2:14" ht="12.75" customHeight="1" x14ac:dyDescent="0.2">
      <c r="J6" s="120">
        <v>36449</v>
      </c>
      <c r="K6" s="90"/>
      <c r="L6" s="90"/>
      <c r="M6" s="90"/>
      <c r="N6" s="17"/>
    </row>
    <row r="7" spans="2:14" ht="12.75" customHeight="1" x14ac:dyDescent="0.2">
      <c r="J7" s="120">
        <v>36541</v>
      </c>
      <c r="K7" s="90">
        <v>1.7710638297872301</v>
      </c>
      <c r="L7" s="90">
        <v>1.7</v>
      </c>
      <c r="M7" s="90">
        <v>1.7646785529426099</v>
      </c>
      <c r="N7" s="17"/>
    </row>
    <row r="8" spans="2:14" ht="12.75" customHeight="1" x14ac:dyDescent="0.2">
      <c r="J8" s="120">
        <v>36632</v>
      </c>
      <c r="K8" s="90"/>
      <c r="L8" s="90"/>
      <c r="M8" s="90"/>
      <c r="N8" s="17"/>
    </row>
    <row r="9" spans="2:14" ht="12.75" customHeight="1" x14ac:dyDescent="0.2">
      <c r="J9" s="120">
        <v>36723</v>
      </c>
      <c r="K9" s="90"/>
      <c r="L9" s="90"/>
      <c r="M9" s="90"/>
      <c r="N9" s="17"/>
    </row>
    <row r="10" spans="2:14" ht="12.75" customHeight="1" x14ac:dyDescent="0.2">
      <c r="J10" s="120">
        <v>36815</v>
      </c>
      <c r="K10" s="90"/>
      <c r="L10" s="90"/>
      <c r="M10" s="90"/>
      <c r="N10" s="17"/>
    </row>
    <row r="11" spans="2:14" ht="12.75" customHeight="1" x14ac:dyDescent="0.2">
      <c r="J11" s="120">
        <v>36907</v>
      </c>
      <c r="K11" s="90">
        <v>1.80553191489362</v>
      </c>
      <c r="L11" s="90">
        <v>1.8</v>
      </c>
      <c r="M11" s="90">
        <v>1.82023255813953</v>
      </c>
      <c r="N11" s="17"/>
    </row>
    <row r="12" spans="2:14" ht="12.75" customHeight="1" x14ac:dyDescent="0.2">
      <c r="J12" s="120">
        <v>36997</v>
      </c>
      <c r="K12" s="90">
        <v>1.804</v>
      </c>
      <c r="L12" s="90">
        <v>1.8</v>
      </c>
      <c r="M12" s="90">
        <v>1.7817329268292701</v>
      </c>
      <c r="N12" s="17"/>
    </row>
    <row r="13" spans="2:14" ht="12.75" customHeight="1" x14ac:dyDescent="0.2">
      <c r="J13" s="120">
        <v>37088</v>
      </c>
      <c r="K13" s="90">
        <v>1.8132352941176499</v>
      </c>
      <c r="L13" s="90">
        <v>1.8</v>
      </c>
      <c r="M13" s="90">
        <v>1.80331666666667</v>
      </c>
      <c r="N13" s="17"/>
    </row>
    <row r="14" spans="2:14" ht="12.75" customHeight="1" x14ac:dyDescent="0.2">
      <c r="J14" s="120">
        <v>37180</v>
      </c>
      <c r="K14" s="90">
        <v>1.82375</v>
      </c>
      <c r="L14" s="90">
        <v>1.8</v>
      </c>
      <c r="M14" s="90">
        <v>1.8423428571380001</v>
      </c>
      <c r="N14" s="17"/>
    </row>
    <row r="15" spans="2:14" ht="12.75" customHeight="1" x14ac:dyDescent="0.2">
      <c r="J15" s="120">
        <v>37272</v>
      </c>
      <c r="K15" s="90">
        <v>1.85357142857143</v>
      </c>
      <c r="L15" s="90">
        <v>1.9</v>
      </c>
      <c r="M15" s="90">
        <v>1.83496951347457</v>
      </c>
      <c r="N15" s="17"/>
    </row>
    <row r="16" spans="2:14" ht="12.75" customHeight="1" x14ac:dyDescent="0.2">
      <c r="J16" s="120">
        <v>37362</v>
      </c>
      <c r="K16" s="90">
        <v>1.8559523809523799</v>
      </c>
      <c r="L16" s="90">
        <v>1.8</v>
      </c>
      <c r="M16" s="90">
        <v>1.88217567567568</v>
      </c>
      <c r="N16" s="17"/>
    </row>
    <row r="17" spans="10:14" ht="12.75" customHeight="1" x14ac:dyDescent="0.2">
      <c r="J17" s="120">
        <v>37453</v>
      </c>
      <c r="K17" s="90">
        <v>1.85119047619048</v>
      </c>
      <c r="L17" s="90">
        <v>1.8</v>
      </c>
      <c r="M17" s="90">
        <v>1.82111372160973</v>
      </c>
      <c r="N17" s="17"/>
    </row>
    <row r="18" spans="10:14" ht="12.75" customHeight="1" x14ac:dyDescent="0.2">
      <c r="J18" s="120">
        <v>37545</v>
      </c>
      <c r="K18" s="90">
        <v>1.85326086956522</v>
      </c>
      <c r="L18" s="90">
        <v>1.8</v>
      </c>
      <c r="M18" s="90">
        <v>1.8337513718331699</v>
      </c>
      <c r="N18" s="17"/>
    </row>
    <row r="19" spans="10:14" ht="12.75" customHeight="1" x14ac:dyDescent="0.2">
      <c r="J19" s="120">
        <v>37637</v>
      </c>
      <c r="K19" s="90">
        <v>1.9</v>
      </c>
      <c r="L19" s="90">
        <v>1.9</v>
      </c>
      <c r="M19" s="90">
        <v>1.87108500534654</v>
      </c>
      <c r="N19" s="17"/>
    </row>
    <row r="20" spans="10:14" ht="12.75" customHeight="1" x14ac:dyDescent="0.2">
      <c r="J20" s="120">
        <v>37727</v>
      </c>
      <c r="K20" s="90">
        <v>1.8825000000000001</v>
      </c>
      <c r="L20" s="90">
        <v>1.9</v>
      </c>
      <c r="M20" s="90">
        <v>1.84591176470588</v>
      </c>
      <c r="N20" s="17"/>
    </row>
    <row r="21" spans="10:14" ht="12.75" customHeight="1" x14ac:dyDescent="0.2">
      <c r="J21" s="120">
        <v>37818</v>
      </c>
      <c r="K21" s="90">
        <v>1.8825000000000001</v>
      </c>
      <c r="L21" s="90">
        <v>1.8</v>
      </c>
      <c r="M21" s="90">
        <v>1.86161565921189</v>
      </c>
      <c r="N21" s="17"/>
    </row>
    <row r="22" spans="10:14" ht="12.75" customHeight="1" x14ac:dyDescent="0.2">
      <c r="J22" s="120">
        <v>37910</v>
      </c>
      <c r="K22" s="90">
        <v>1.9372093023255801</v>
      </c>
      <c r="L22" s="90">
        <v>1.9</v>
      </c>
      <c r="M22" s="90">
        <v>1.93447718490889</v>
      </c>
      <c r="N22" s="17"/>
    </row>
    <row r="23" spans="10:14" ht="12.75" customHeight="1" x14ac:dyDescent="0.2">
      <c r="J23" s="120">
        <v>38002</v>
      </c>
      <c r="K23" s="90">
        <v>1.91976744186047</v>
      </c>
      <c r="L23" s="90">
        <v>1.9</v>
      </c>
      <c r="M23" s="90">
        <v>1.83388888889694</v>
      </c>
      <c r="N23" s="17"/>
    </row>
    <row r="24" spans="10:14" ht="12.75" customHeight="1" x14ac:dyDescent="0.2">
      <c r="J24" s="120">
        <v>38093</v>
      </c>
      <c r="K24" s="90">
        <v>1.9127659574468101</v>
      </c>
      <c r="L24" s="90">
        <v>1.9</v>
      </c>
      <c r="M24" s="90">
        <v>1.8415287750953699</v>
      </c>
      <c r="N24" s="17"/>
    </row>
    <row r="25" spans="10:14" ht="12.75" customHeight="1" x14ac:dyDescent="0.2">
      <c r="J25" s="120">
        <v>38184</v>
      </c>
      <c r="K25" s="90">
        <v>1.9195652173913</v>
      </c>
      <c r="L25" s="90">
        <v>1.9</v>
      </c>
      <c r="M25" s="90">
        <v>1.9033125</v>
      </c>
      <c r="N25" s="17"/>
    </row>
    <row r="26" spans="10:14" ht="12.75" customHeight="1" x14ac:dyDescent="0.2">
      <c r="J26" s="120">
        <v>38276</v>
      </c>
      <c r="K26" s="90">
        <v>1.89239130434783</v>
      </c>
      <c r="L26" s="90">
        <v>1.9</v>
      </c>
      <c r="M26" s="90">
        <v>1.88266595381684</v>
      </c>
      <c r="N26" s="17"/>
    </row>
    <row r="27" spans="10:14" ht="12.75" customHeight="1" x14ac:dyDescent="0.2">
      <c r="J27" s="120">
        <v>38368</v>
      </c>
      <c r="K27" s="90">
        <v>1.89905652173913</v>
      </c>
      <c r="L27" s="90">
        <v>1.9</v>
      </c>
      <c r="M27" s="90">
        <v>1.8586920018797599</v>
      </c>
      <c r="N27" s="17"/>
    </row>
    <row r="28" spans="10:14" ht="12.75" customHeight="1" x14ac:dyDescent="0.2">
      <c r="J28" s="120">
        <v>38458</v>
      </c>
      <c r="K28" s="90">
        <v>1.8868717391304299</v>
      </c>
      <c r="L28" s="90">
        <v>1.9</v>
      </c>
      <c r="M28" s="90">
        <v>1.84964760032359</v>
      </c>
      <c r="N28" s="17"/>
    </row>
    <row r="29" spans="10:14" ht="12.75" customHeight="1" x14ac:dyDescent="0.2">
      <c r="J29" s="120">
        <v>38549</v>
      </c>
      <c r="K29" s="90">
        <v>1.94081081081081</v>
      </c>
      <c r="L29" s="90">
        <v>1.9</v>
      </c>
      <c r="M29" s="90">
        <v>1.8869516900693499</v>
      </c>
      <c r="N29" s="17"/>
    </row>
    <row r="30" spans="10:14" ht="12.75" customHeight="1" x14ac:dyDescent="0.2">
      <c r="J30" s="120">
        <v>38641</v>
      </c>
      <c r="K30" s="90">
        <v>1.88255813953488</v>
      </c>
      <c r="L30" s="90">
        <v>1.9</v>
      </c>
      <c r="M30" s="90">
        <v>1.88611111111111</v>
      </c>
      <c r="N30" s="17"/>
    </row>
    <row r="31" spans="10:14" ht="12.75" customHeight="1" x14ac:dyDescent="0.2">
      <c r="J31" s="120">
        <v>38733</v>
      </c>
      <c r="K31" s="90">
        <v>1.9</v>
      </c>
      <c r="L31" s="90">
        <v>1.9</v>
      </c>
      <c r="M31" s="90">
        <v>1.9020718457692101</v>
      </c>
      <c r="N31" s="17"/>
    </row>
    <row r="32" spans="10:14" ht="12.75" customHeight="1" x14ac:dyDescent="0.2">
      <c r="J32" s="120">
        <v>38823</v>
      </c>
      <c r="K32" s="90">
        <v>1.90583617021277</v>
      </c>
      <c r="L32" s="90">
        <v>1.9</v>
      </c>
      <c r="M32" s="90">
        <v>1.9187726216541801</v>
      </c>
      <c r="N32" s="17"/>
    </row>
    <row r="33" spans="10:14" ht="12.75" customHeight="1" x14ac:dyDescent="0.2">
      <c r="J33" s="120">
        <v>38914</v>
      </c>
      <c r="K33" s="90">
        <v>1.9168421052631599</v>
      </c>
      <c r="L33" s="90">
        <v>1.9</v>
      </c>
      <c r="M33" s="90">
        <v>1.89535332014103</v>
      </c>
      <c r="N33" s="17"/>
    </row>
    <row r="34" spans="10:14" ht="12.75" customHeight="1" x14ac:dyDescent="0.2">
      <c r="J34" s="120">
        <v>39006</v>
      </c>
      <c r="K34" s="90">
        <v>1.9191489361702101</v>
      </c>
      <c r="L34" s="90">
        <v>1.9</v>
      </c>
      <c r="M34" s="90">
        <v>1.9036931684770499</v>
      </c>
      <c r="N34" s="17"/>
    </row>
    <row r="35" spans="10:14" ht="12.75" customHeight="1" x14ac:dyDescent="0.2">
      <c r="J35" s="120">
        <v>39098</v>
      </c>
      <c r="K35" s="90">
        <v>1.9147058823529399</v>
      </c>
      <c r="L35" s="90">
        <v>1.9</v>
      </c>
      <c r="M35" s="90">
        <v>1.90335757967049</v>
      </c>
      <c r="N35" s="17"/>
    </row>
    <row r="36" spans="10:14" ht="12.75" customHeight="1" x14ac:dyDescent="0.2">
      <c r="J36" s="120">
        <v>39188</v>
      </c>
      <c r="K36" s="90">
        <v>1.92205882352941</v>
      </c>
      <c r="L36" s="90">
        <v>1.9</v>
      </c>
      <c r="M36" s="90">
        <v>1.9125250085763501</v>
      </c>
      <c r="N36" s="17"/>
    </row>
    <row r="37" spans="10:14" ht="12.75" customHeight="1" x14ac:dyDescent="0.2">
      <c r="J37" s="120">
        <v>39279</v>
      </c>
      <c r="K37" s="90">
        <v>1.95227272727273</v>
      </c>
      <c r="L37" s="90">
        <v>2</v>
      </c>
      <c r="M37" s="90">
        <v>1.90742153897467</v>
      </c>
      <c r="N37" s="17"/>
    </row>
    <row r="38" spans="10:14" ht="12.75" customHeight="1" x14ac:dyDescent="0.2">
      <c r="J38" s="120">
        <v>39371</v>
      </c>
      <c r="K38" s="90">
        <v>1.93260869565217</v>
      </c>
      <c r="L38" s="90">
        <v>2</v>
      </c>
      <c r="M38" s="90">
        <v>1.9360173180278999</v>
      </c>
      <c r="N38" s="17"/>
    </row>
    <row r="39" spans="10:14" ht="12.75" customHeight="1" x14ac:dyDescent="0.2">
      <c r="J39" s="120">
        <v>39463</v>
      </c>
      <c r="K39" s="90">
        <v>1.95</v>
      </c>
      <c r="L39" s="90">
        <v>2</v>
      </c>
      <c r="M39" s="90">
        <v>1.9435540540540499</v>
      </c>
      <c r="N39" s="17"/>
    </row>
    <row r="40" spans="10:14" ht="12.75" customHeight="1" x14ac:dyDescent="0.2">
      <c r="J40" s="120">
        <v>39554</v>
      </c>
      <c r="K40" s="90">
        <v>1.9468085106383</v>
      </c>
      <c r="L40" s="90">
        <v>2</v>
      </c>
      <c r="M40" s="90">
        <v>1.9618668495498199</v>
      </c>
      <c r="N40" s="17"/>
    </row>
    <row r="41" spans="10:14" ht="12.75" customHeight="1" x14ac:dyDescent="0.2">
      <c r="J41" s="120">
        <v>39645</v>
      </c>
      <c r="K41" s="90">
        <v>2.02551020408163</v>
      </c>
      <c r="L41" s="90">
        <v>2</v>
      </c>
      <c r="M41" s="90">
        <v>2.0506071307709601</v>
      </c>
      <c r="N41" s="17"/>
    </row>
    <row r="42" spans="10:14" ht="12.75" customHeight="1" x14ac:dyDescent="0.2">
      <c r="J42" s="120">
        <v>39737</v>
      </c>
      <c r="K42" s="90">
        <v>1.98668</v>
      </c>
      <c r="L42" s="90">
        <v>2</v>
      </c>
      <c r="M42" s="90">
        <v>2.02407565156969</v>
      </c>
      <c r="N42" s="17"/>
    </row>
    <row r="43" spans="10:14" ht="12.75" customHeight="1" x14ac:dyDescent="0.2">
      <c r="J43" s="120">
        <v>39829</v>
      </c>
      <c r="K43" s="90">
        <v>1.940625</v>
      </c>
      <c r="L43" s="90">
        <v>2</v>
      </c>
      <c r="M43" s="90">
        <v>1.9305759205967401</v>
      </c>
      <c r="N43" s="17"/>
    </row>
    <row r="44" spans="10:14" ht="12.75" customHeight="1" x14ac:dyDescent="0.2">
      <c r="J44" s="120">
        <v>39919</v>
      </c>
      <c r="K44" s="90">
        <v>1.93344878048781</v>
      </c>
      <c r="L44" s="90">
        <v>2</v>
      </c>
      <c r="M44" s="90">
        <v>1.9251346071444499</v>
      </c>
      <c r="N44" s="17"/>
    </row>
    <row r="45" spans="10:14" ht="12.75" customHeight="1" x14ac:dyDescent="0.2">
      <c r="J45" s="120">
        <v>40010</v>
      </c>
      <c r="K45" s="90">
        <v>1.98</v>
      </c>
      <c r="L45" s="90">
        <v>2</v>
      </c>
      <c r="M45" s="90">
        <v>1.93194117647059</v>
      </c>
      <c r="N45" s="17"/>
    </row>
    <row r="46" spans="10:14" ht="12.75" customHeight="1" x14ac:dyDescent="0.2">
      <c r="J46" s="120">
        <v>40102</v>
      </c>
      <c r="K46" s="90">
        <v>1.91879591836735</v>
      </c>
      <c r="L46" s="90">
        <v>2</v>
      </c>
      <c r="M46" s="90">
        <v>1.86821829268293</v>
      </c>
      <c r="N46" s="17"/>
    </row>
    <row r="47" spans="10:14" ht="12.75" customHeight="1" x14ac:dyDescent="0.2">
      <c r="J47" s="120">
        <v>40194</v>
      </c>
      <c r="K47" s="90">
        <v>1.9078313725490199</v>
      </c>
      <c r="L47" s="90">
        <v>1.9</v>
      </c>
      <c r="M47" s="90">
        <v>1.8415226190476199</v>
      </c>
      <c r="N47" s="17"/>
    </row>
    <row r="48" spans="10:14" ht="12.75" customHeight="1" x14ac:dyDescent="0.2">
      <c r="J48" s="120">
        <v>40284</v>
      </c>
      <c r="K48" s="90">
        <v>1.9071056368888899</v>
      </c>
      <c r="L48" s="90">
        <v>1.9</v>
      </c>
      <c r="M48" s="90">
        <v>1.83727631578947</v>
      </c>
      <c r="N48" s="17"/>
    </row>
    <row r="49" spans="10:14" ht="12.75" customHeight="1" x14ac:dyDescent="0.2">
      <c r="J49" s="120">
        <v>40375</v>
      </c>
      <c r="K49" s="90">
        <v>1.95381511627907</v>
      </c>
      <c r="L49" s="90">
        <v>1.9</v>
      </c>
      <c r="M49" s="90">
        <v>1.85489594594595</v>
      </c>
      <c r="N49" s="17"/>
    </row>
    <row r="50" spans="10:14" ht="12.75" customHeight="1" x14ac:dyDescent="0.2">
      <c r="J50" s="120">
        <v>40467</v>
      </c>
      <c r="K50" s="90">
        <v>1.8976349479166701</v>
      </c>
      <c r="L50" s="90">
        <v>1.9</v>
      </c>
      <c r="M50" s="90">
        <v>1.84627304979744</v>
      </c>
      <c r="N50" s="17"/>
    </row>
    <row r="51" spans="10:14" ht="12.75" customHeight="1" x14ac:dyDescent="0.2">
      <c r="J51" s="120">
        <v>40559</v>
      </c>
      <c r="K51" s="90">
        <v>1.95</v>
      </c>
      <c r="L51" s="90">
        <v>2</v>
      </c>
      <c r="M51" s="90">
        <v>1.90666828773062</v>
      </c>
      <c r="N51" s="17"/>
    </row>
    <row r="52" spans="10:14" ht="12.75" customHeight="1" x14ac:dyDescent="0.2">
      <c r="J52" s="120">
        <v>40649</v>
      </c>
      <c r="K52" s="90">
        <v>1.9632892623270799</v>
      </c>
      <c r="L52" s="90">
        <v>2</v>
      </c>
      <c r="M52" s="90">
        <v>1.9283540962464001</v>
      </c>
      <c r="N52" s="17"/>
    </row>
    <row r="53" spans="10:14" ht="12.75" customHeight="1" x14ac:dyDescent="0.2">
      <c r="J53" s="120">
        <v>40740</v>
      </c>
      <c r="K53" s="90">
        <v>2.0067458164538499</v>
      </c>
      <c r="L53" s="90">
        <v>2</v>
      </c>
      <c r="M53" s="90">
        <v>1.9564094641582801</v>
      </c>
      <c r="N53" s="17"/>
    </row>
    <row r="54" spans="10:14" ht="12.75" customHeight="1" x14ac:dyDescent="0.2">
      <c r="J54" s="120">
        <v>40832</v>
      </c>
      <c r="K54" s="90">
        <v>2.0086294444450998</v>
      </c>
      <c r="L54" s="90">
        <v>2</v>
      </c>
      <c r="M54" s="90">
        <v>1.9220838623391701</v>
      </c>
      <c r="N54" s="17"/>
    </row>
    <row r="55" spans="10:14" ht="12.75" customHeight="1" x14ac:dyDescent="0.2">
      <c r="J55" s="120">
        <v>40924</v>
      </c>
      <c r="K55" s="90">
        <v>1.9793593976456501</v>
      </c>
      <c r="L55" s="90">
        <v>2</v>
      </c>
      <c r="M55" s="90">
        <v>1.86966598396205</v>
      </c>
      <c r="N55" s="17"/>
    </row>
    <row r="56" spans="10:14" ht="12.75" customHeight="1" x14ac:dyDescent="0.2">
      <c r="J56" s="120">
        <v>41015</v>
      </c>
      <c r="K56" s="90">
        <v>1.98728242044348</v>
      </c>
      <c r="L56" s="90">
        <v>2</v>
      </c>
      <c r="M56" s="90">
        <v>1.9086953139909</v>
      </c>
      <c r="N56" s="17"/>
    </row>
    <row r="57" spans="10:14" ht="12.75" customHeight="1" x14ac:dyDescent="0.2">
      <c r="J57" s="120">
        <v>41106</v>
      </c>
      <c r="K57" s="90">
        <v>2.0226082675447401</v>
      </c>
      <c r="L57" s="90">
        <v>2</v>
      </c>
      <c r="M57" s="90">
        <v>1.9514550740459</v>
      </c>
      <c r="N57" s="17"/>
    </row>
    <row r="58" spans="10:14" ht="12.75" customHeight="1" x14ac:dyDescent="0.2">
      <c r="J58" s="120">
        <v>41198</v>
      </c>
      <c r="K58" s="90">
        <v>1.97826628472292</v>
      </c>
      <c r="L58" s="90">
        <v>2</v>
      </c>
      <c r="M58" s="90">
        <v>1.9493334829614599</v>
      </c>
      <c r="N58" s="17"/>
    </row>
    <row r="59" spans="10:14" ht="12.75" customHeight="1" x14ac:dyDescent="0.2">
      <c r="J59" s="120">
        <v>41290</v>
      </c>
      <c r="K59" s="90">
        <v>1.98469436170213</v>
      </c>
      <c r="L59" s="90">
        <v>2</v>
      </c>
      <c r="M59" s="90">
        <v>1.93700574029448</v>
      </c>
      <c r="N59" s="17"/>
    </row>
    <row r="60" spans="10:14" ht="12.75" customHeight="1" x14ac:dyDescent="0.2">
      <c r="J60" s="120">
        <v>41380</v>
      </c>
      <c r="K60" s="90">
        <v>1.9704720539795499</v>
      </c>
      <c r="L60" s="90">
        <v>2</v>
      </c>
      <c r="M60" s="90">
        <v>1.9411563092914501</v>
      </c>
      <c r="N60" s="17"/>
    </row>
    <row r="61" spans="10:14" ht="12.75" customHeight="1" x14ac:dyDescent="0.2">
      <c r="J61" s="120">
        <v>41471</v>
      </c>
      <c r="K61" s="90">
        <v>1.951517875</v>
      </c>
      <c r="L61" s="90">
        <v>1.9</v>
      </c>
      <c r="M61" s="90">
        <v>1.8901473336911501</v>
      </c>
      <c r="N61" s="17"/>
    </row>
    <row r="62" spans="10:14" ht="12.75" customHeight="1" x14ac:dyDescent="0.2">
      <c r="J62" s="120">
        <v>41563</v>
      </c>
      <c r="K62" s="90">
        <v>1.9310465116279101</v>
      </c>
      <c r="L62" s="90">
        <v>2</v>
      </c>
      <c r="M62" s="90">
        <v>1.8404309719788801</v>
      </c>
      <c r="N62" s="17"/>
    </row>
    <row r="63" spans="10:14" ht="12.75" customHeight="1" x14ac:dyDescent="0.2">
      <c r="J63" s="120">
        <v>41655</v>
      </c>
      <c r="K63" s="90">
        <v>1.8654815340909101</v>
      </c>
      <c r="L63" s="90">
        <v>1.9</v>
      </c>
      <c r="M63" s="90">
        <v>1.8067763205224301</v>
      </c>
      <c r="N63" s="17"/>
    </row>
    <row r="64" spans="10:14" ht="12.75" customHeight="1" x14ac:dyDescent="0.2">
      <c r="J64" s="120">
        <v>41745</v>
      </c>
      <c r="K64" s="90">
        <v>1.8483068181818201</v>
      </c>
      <c r="L64" s="90">
        <v>1.9</v>
      </c>
      <c r="M64" s="90">
        <v>1.7759374086700499</v>
      </c>
      <c r="N64" s="17"/>
    </row>
    <row r="65" spans="10:14" ht="12.75" customHeight="1" x14ac:dyDescent="0.2">
      <c r="J65" s="120">
        <v>41836</v>
      </c>
      <c r="K65" s="90">
        <v>1.85886383752245</v>
      </c>
      <c r="L65" s="90">
        <v>1.9</v>
      </c>
      <c r="M65" s="90">
        <v>1.76729019202765</v>
      </c>
      <c r="N65" s="17"/>
    </row>
    <row r="66" spans="10:14" ht="12.75" customHeight="1" x14ac:dyDescent="0.2">
      <c r="J66" s="120">
        <v>41928</v>
      </c>
      <c r="K66" s="90">
        <v>1.80116069210204</v>
      </c>
      <c r="L66" s="90">
        <v>1.8</v>
      </c>
      <c r="M66" s="90">
        <v>1.709034838947</v>
      </c>
      <c r="N66" s="17"/>
    </row>
    <row r="67" spans="10:14" ht="12.75" customHeight="1" x14ac:dyDescent="0.2">
      <c r="J67" s="120">
        <v>42020</v>
      </c>
      <c r="K67" s="90">
        <v>1.77023958333333</v>
      </c>
      <c r="L67" s="90">
        <v>1.8</v>
      </c>
      <c r="M67" s="90">
        <v>1.689924685117</v>
      </c>
      <c r="N67" s="17"/>
    </row>
    <row r="68" spans="10:14" ht="12.75" customHeight="1" x14ac:dyDescent="0.2">
      <c r="J68" s="120">
        <v>42110</v>
      </c>
      <c r="K68" s="90">
        <v>1.83670666666667</v>
      </c>
      <c r="L68" s="90">
        <v>1.85</v>
      </c>
      <c r="M68" s="90">
        <v>1.74976041465316</v>
      </c>
      <c r="N68" s="17"/>
    </row>
    <row r="69" spans="10:14" ht="12.75" customHeight="1" x14ac:dyDescent="0.2">
      <c r="J69" s="120">
        <v>42201</v>
      </c>
      <c r="K69" s="90">
        <v>1.8567875</v>
      </c>
      <c r="L69" s="90">
        <v>1.9</v>
      </c>
      <c r="M69" s="90">
        <v>1.72273803921536</v>
      </c>
      <c r="N69" s="17"/>
    </row>
    <row r="70" spans="10:14" ht="12.75" customHeight="1" x14ac:dyDescent="0.2">
      <c r="J70" s="120">
        <v>42293</v>
      </c>
      <c r="K70" s="90">
        <v>1.8625340909090899</v>
      </c>
      <c r="L70" s="90">
        <v>1.9</v>
      </c>
      <c r="M70" s="90">
        <v>1.73539189189189</v>
      </c>
      <c r="N70" s="17"/>
    </row>
    <row r="71" spans="10:14" ht="12.75" customHeight="1" x14ac:dyDescent="0.2">
      <c r="J71" s="120">
        <v>42385</v>
      </c>
      <c r="K71" s="90">
        <v>1.80152222222222</v>
      </c>
      <c r="L71" s="90">
        <v>1.85</v>
      </c>
      <c r="M71" s="90">
        <v>1.64540904844043</v>
      </c>
      <c r="N71" s="17"/>
    </row>
    <row r="72" spans="10:14" ht="12.75" customHeight="1" x14ac:dyDescent="0.2">
      <c r="J72" s="120">
        <v>42476</v>
      </c>
      <c r="K72" s="90">
        <v>1.8149625</v>
      </c>
      <c r="L72" s="90">
        <v>1.8</v>
      </c>
      <c r="M72" s="90">
        <v>1.6899428571428601</v>
      </c>
      <c r="N72" s="17"/>
    </row>
    <row r="73" spans="10:14" ht="12.75" customHeight="1" x14ac:dyDescent="0.2">
      <c r="J73" s="120">
        <v>42567</v>
      </c>
      <c r="K73" s="90">
        <v>1.7986961141540501</v>
      </c>
      <c r="L73" s="90">
        <v>1.8</v>
      </c>
      <c r="M73" s="90">
        <v>1.6775708328561001</v>
      </c>
      <c r="N73" s="17"/>
    </row>
    <row r="74" spans="10:14" ht="12.75" customHeight="1" x14ac:dyDescent="0.2">
      <c r="J74" s="120">
        <v>42659</v>
      </c>
      <c r="K74" s="90">
        <v>1.8250078059058801</v>
      </c>
      <c r="L74" s="90">
        <v>1.8</v>
      </c>
      <c r="M74" s="90">
        <v>1.6940522782890901</v>
      </c>
      <c r="N74" s="17"/>
    </row>
    <row r="75" spans="10:14" ht="12.75" customHeight="1" x14ac:dyDescent="0.2">
      <c r="J75" s="120">
        <v>42751</v>
      </c>
      <c r="K75" s="90">
        <v>1.82196099769302</v>
      </c>
      <c r="L75" s="90">
        <v>1.8</v>
      </c>
      <c r="M75" s="90">
        <v>1.680593505467</v>
      </c>
      <c r="N75" s="17"/>
    </row>
    <row r="76" spans="10:14" ht="12.75" customHeight="1" x14ac:dyDescent="0.2">
      <c r="J76" s="120">
        <v>42841</v>
      </c>
      <c r="K76" s="90">
        <v>1.800547741715</v>
      </c>
      <c r="L76" s="90">
        <v>1.8</v>
      </c>
      <c r="M76" s="90">
        <v>1.6986820040522399</v>
      </c>
      <c r="N76" s="17"/>
    </row>
    <row r="77" spans="10:14" ht="12.75" customHeight="1" x14ac:dyDescent="0.2">
      <c r="J77" s="120">
        <v>42932</v>
      </c>
      <c r="K77" s="90">
        <v>1.8335099801214301</v>
      </c>
      <c r="L77" s="90">
        <v>1.9</v>
      </c>
      <c r="M77" s="90">
        <v>1.72735593157421</v>
      </c>
      <c r="N77" s="17"/>
    </row>
    <row r="78" spans="10:14" ht="12.75" customHeight="1" x14ac:dyDescent="0.2">
      <c r="J78" s="120">
        <v>43024</v>
      </c>
      <c r="K78" s="90">
        <v>1.88053609426279</v>
      </c>
      <c r="L78" s="90">
        <v>1.9</v>
      </c>
      <c r="M78" s="90">
        <v>1.7594056236901801</v>
      </c>
      <c r="N78" s="17"/>
    </row>
    <row r="79" spans="10:14" ht="12.75" customHeight="1" x14ac:dyDescent="0.2">
      <c r="J79" s="120">
        <v>43116</v>
      </c>
      <c r="K79" s="90">
        <v>1.85483461087333</v>
      </c>
      <c r="L79" s="90">
        <v>1.8</v>
      </c>
      <c r="M79" s="90">
        <v>1.7822589974187599</v>
      </c>
      <c r="N79" s="17"/>
    </row>
    <row r="80" spans="10:14" ht="12.75" customHeight="1" x14ac:dyDescent="0.2">
      <c r="J80" s="120">
        <v>43206</v>
      </c>
      <c r="K80" s="90">
        <v>1.8718133084488899</v>
      </c>
      <c r="L80" s="90">
        <v>1.9</v>
      </c>
      <c r="M80" s="90">
        <v>1.7772887450694299</v>
      </c>
      <c r="N80" s="17"/>
    </row>
    <row r="81" spans="9:14" ht="12.75" customHeight="1" x14ac:dyDescent="0.2">
      <c r="J81" s="120">
        <v>43297</v>
      </c>
      <c r="K81" s="90">
        <v>1.8783349174424999</v>
      </c>
      <c r="L81" s="90">
        <v>1.9</v>
      </c>
      <c r="M81" s="90">
        <v>1.7925234092731499</v>
      </c>
      <c r="N81" s="17"/>
    </row>
    <row r="82" spans="9:14" ht="12.75" customHeight="1" x14ac:dyDescent="0.2">
      <c r="J82" s="120">
        <v>43389</v>
      </c>
      <c r="K82" s="90">
        <v>1.8814473575153901</v>
      </c>
      <c r="L82" s="90">
        <v>1.9</v>
      </c>
      <c r="M82" s="90">
        <v>1.79798119820841</v>
      </c>
      <c r="N82" s="17"/>
    </row>
    <row r="83" spans="9:14" ht="12.75" customHeight="1" x14ac:dyDescent="0.2">
      <c r="J83" s="120">
        <v>43481</v>
      </c>
      <c r="K83" s="90">
        <v>1.81945055796364</v>
      </c>
      <c r="L83" s="90">
        <v>1.8</v>
      </c>
      <c r="M83" s="90">
        <v>1.73988011252291</v>
      </c>
      <c r="N83" s="9"/>
    </row>
    <row r="84" spans="9:14" ht="12.75" customHeight="1" x14ac:dyDescent="0.2">
      <c r="J84" s="120">
        <v>43571</v>
      </c>
      <c r="K84" s="90">
        <v>1.79485590425814</v>
      </c>
      <c r="L84" s="90">
        <v>1.8</v>
      </c>
      <c r="M84" s="90">
        <v>1.71674865876086</v>
      </c>
      <c r="N84" s="9"/>
    </row>
    <row r="85" spans="9:14" ht="12.75" customHeight="1" x14ac:dyDescent="0.2">
      <c r="J85" s="120">
        <v>43662</v>
      </c>
      <c r="K85" s="90">
        <v>1.7368376637540499</v>
      </c>
      <c r="L85" s="90">
        <v>1.7373525000000001</v>
      </c>
      <c r="M85" s="90">
        <v>1.62300900124252</v>
      </c>
      <c r="N85" s="9"/>
    </row>
    <row r="86" spans="9:14" ht="12.75" customHeight="1" x14ac:dyDescent="0.2">
      <c r="J86" s="120">
        <v>43754</v>
      </c>
      <c r="K86" s="90">
        <v>1.6705378656000001</v>
      </c>
      <c r="L86" s="90">
        <v>1.7</v>
      </c>
      <c r="M86" s="90">
        <v>1.5947222134972801</v>
      </c>
      <c r="N86" s="9"/>
    </row>
    <row r="87" spans="9:14" ht="12.75" customHeight="1" x14ac:dyDescent="0.2">
      <c r="I87" s="100"/>
      <c r="J87" s="120">
        <v>43846</v>
      </c>
      <c r="K87" s="90">
        <v>1.65692576730909</v>
      </c>
      <c r="L87" s="90">
        <v>1.7</v>
      </c>
      <c r="M87" s="90">
        <v>1.5691517094702101</v>
      </c>
    </row>
    <row r="88" spans="9:14" ht="12.75" customHeight="1" x14ac:dyDescent="0.2">
      <c r="I88" s="100"/>
      <c r="J88" s="120">
        <v>43937</v>
      </c>
      <c r="K88" s="90">
        <v>1.6687773468315801</v>
      </c>
      <c r="L88" s="90">
        <v>1.65</v>
      </c>
      <c r="M88" s="90">
        <v>1.5532265155028999</v>
      </c>
    </row>
    <row r="89" spans="9:14" ht="12.75" customHeight="1" x14ac:dyDescent="0.2">
      <c r="I89" s="100"/>
      <c r="J89" s="120">
        <v>44028</v>
      </c>
      <c r="K89" s="90">
        <v>1.6476113411809501</v>
      </c>
      <c r="L89" s="90">
        <v>1.65</v>
      </c>
      <c r="M89" s="90">
        <v>1.5564394324100299</v>
      </c>
    </row>
    <row r="90" spans="9:14" ht="12.75" customHeight="1" x14ac:dyDescent="0.2">
      <c r="I90" s="100"/>
      <c r="J90" s="120">
        <v>44120</v>
      </c>
      <c r="K90" s="90">
        <v>1.6561819345239099</v>
      </c>
      <c r="L90" s="90">
        <v>1.6</v>
      </c>
      <c r="M90" s="90">
        <v>1.55718545502212</v>
      </c>
    </row>
    <row r="91" spans="9:14" ht="12.75" customHeight="1" x14ac:dyDescent="0.2">
      <c r="I91" s="100"/>
      <c r="J91" s="120">
        <v>44212</v>
      </c>
      <c r="K91" s="90">
        <v>1.6891080483041701</v>
      </c>
      <c r="L91" s="90">
        <v>1.7</v>
      </c>
      <c r="M91" s="90">
        <v>1.5918795910541499</v>
      </c>
    </row>
    <row r="92" spans="9:14" ht="12.75" customHeight="1" x14ac:dyDescent="0.2">
      <c r="I92" s="100"/>
      <c r="J92" s="120">
        <v>44302</v>
      </c>
      <c r="K92" s="90">
        <v>1.68420752878444</v>
      </c>
      <c r="L92" s="90">
        <v>1.6541300860999999</v>
      </c>
      <c r="M92" s="90">
        <v>1.6186957415690899</v>
      </c>
    </row>
    <row r="93" spans="9:14" ht="12.75" customHeight="1" x14ac:dyDescent="0.2">
      <c r="I93" s="100"/>
      <c r="J93" s="120">
        <v>44393</v>
      </c>
      <c r="K93" s="90">
        <v>1.8160363464974401</v>
      </c>
      <c r="L93" s="90">
        <v>1.8</v>
      </c>
      <c r="M93" s="90">
        <v>1.7459994627300901</v>
      </c>
    </row>
    <row r="94" spans="9:14" ht="12.75" customHeight="1" x14ac:dyDescent="0.2">
      <c r="I94" s="100"/>
      <c r="J94" s="120">
        <v>44485</v>
      </c>
      <c r="K94" s="90">
        <v>1.89861225</v>
      </c>
      <c r="L94" s="90">
        <v>1.8</v>
      </c>
      <c r="M94" s="90">
        <v>1.85831848108108</v>
      </c>
    </row>
    <row r="95" spans="9:14" ht="12.75" customHeight="1" x14ac:dyDescent="0.2">
      <c r="I95" s="100"/>
      <c r="J95" s="120">
        <v>44577</v>
      </c>
      <c r="K95" s="90">
        <v>1.9720151396679999</v>
      </c>
      <c r="L95" s="90">
        <v>1.9</v>
      </c>
      <c r="M95" s="90">
        <v>1.8698496102917399</v>
      </c>
    </row>
    <row r="96" spans="9:14" ht="12.75" customHeight="1" x14ac:dyDescent="0.2">
      <c r="I96" s="100"/>
      <c r="J96" s="120">
        <v>44667</v>
      </c>
      <c r="K96" s="90">
        <v>2.0519858107755602</v>
      </c>
      <c r="L96" s="90">
        <v>2</v>
      </c>
      <c r="M96" s="90">
        <v>2.02404458403874</v>
      </c>
    </row>
    <row r="97" spans="9:13" ht="12.75" customHeight="1" x14ac:dyDescent="0.2">
      <c r="I97" s="100"/>
      <c r="J97" s="120">
        <v>44758</v>
      </c>
      <c r="K97" s="90">
        <v>2.1523135435652199</v>
      </c>
      <c r="L97" s="90">
        <v>2</v>
      </c>
      <c r="M97" s="90">
        <v>2.1620760705148299</v>
      </c>
    </row>
    <row r="98" spans="9:13" ht="12.75" customHeight="1" x14ac:dyDescent="0.2">
      <c r="I98" s="100"/>
      <c r="J98" s="120">
        <v>44850</v>
      </c>
      <c r="K98" s="90">
        <v>2.1753589479545501</v>
      </c>
      <c r="L98" s="90">
        <v>2</v>
      </c>
      <c r="M98" s="90">
        <v>2.1797983986001999</v>
      </c>
    </row>
    <row r="99" spans="9:13" ht="12.75" customHeight="1" x14ac:dyDescent="0.2">
      <c r="I99" s="100"/>
      <c r="J99" s="120">
        <v>44942</v>
      </c>
      <c r="K99" s="90">
        <v>2.12252451590909</v>
      </c>
      <c r="L99" s="90">
        <v>2</v>
      </c>
      <c r="M99" s="90">
        <v>2.1267318290994499</v>
      </c>
    </row>
    <row r="100" spans="9:13" ht="12.75" customHeight="1" x14ac:dyDescent="0.2">
      <c r="I100" s="100"/>
      <c r="J100" s="120">
        <v>45032</v>
      </c>
      <c r="K100" s="90">
        <v>2.1269645740816299</v>
      </c>
      <c r="L100" s="90">
        <v>2</v>
      </c>
      <c r="M100" s="90">
        <v>2.1355263822802999</v>
      </c>
    </row>
    <row r="101" spans="9:13" ht="12.75" customHeight="1" x14ac:dyDescent="0.2">
      <c r="I101" s="100"/>
      <c r="J101" s="120">
        <v>45123</v>
      </c>
      <c r="K101" s="90">
        <v>2.1366080102438998</v>
      </c>
      <c r="L101" s="90">
        <v>2</v>
      </c>
      <c r="M101" s="90">
        <v>2.1425382601557499</v>
      </c>
    </row>
    <row r="102" spans="9:13" ht="12.75" customHeight="1" x14ac:dyDescent="0.2">
      <c r="I102" s="100"/>
      <c r="J102" s="120">
        <v>45215</v>
      </c>
      <c r="K102" s="90">
        <v>2.1364810670588201</v>
      </c>
      <c r="L102" s="90">
        <v>2</v>
      </c>
      <c r="M102" s="90">
        <v>2.1383509196359598</v>
      </c>
    </row>
    <row r="103" spans="9:13" ht="12.75" customHeight="1" x14ac:dyDescent="0.2">
      <c r="I103" s="100"/>
      <c r="J103" s="120">
        <v>45307</v>
      </c>
      <c r="K103" s="90">
        <v>2.0460791734693902</v>
      </c>
      <c r="L103" s="90">
        <v>2</v>
      </c>
      <c r="M103" s="90">
        <v>2.0509780398522399</v>
      </c>
    </row>
    <row r="104" spans="9:13" ht="12.75" customHeight="1" x14ac:dyDescent="0.2">
      <c r="I104" s="100"/>
      <c r="J104" s="120">
        <v>45398</v>
      </c>
      <c r="K104" s="90">
        <v>2.0417953005769198</v>
      </c>
      <c r="L104" s="90">
        <v>2</v>
      </c>
      <c r="M104" s="90">
        <v>2.0735275208802699</v>
      </c>
    </row>
    <row r="105" spans="9:13" ht="12.75" customHeight="1" x14ac:dyDescent="0.2">
      <c r="J105" s="120">
        <v>45489</v>
      </c>
      <c r="K105" s="90">
        <v>2.02097493652174</v>
      </c>
      <c r="L105" s="90">
        <v>2</v>
      </c>
      <c r="M105" s="90">
        <v>2.0252473316615101</v>
      </c>
    </row>
    <row r="106" spans="9:13" ht="12.75" customHeight="1" x14ac:dyDescent="0.2">
      <c r="J106" s="120"/>
      <c r="K106" s="90"/>
      <c r="L106" s="90"/>
      <c r="M106" s="90"/>
    </row>
    <row r="107" spans="9:13" ht="12.75" customHeight="1" x14ac:dyDescent="0.2">
      <c r="J107" s="120"/>
      <c r="K107" s="90"/>
      <c r="L107" s="90"/>
      <c r="M107" s="90"/>
    </row>
    <row r="108" spans="9:13" ht="12.75" customHeight="1" x14ac:dyDescent="0.2">
      <c r="J108" s="120"/>
      <c r="K108" s="90"/>
      <c r="L108" s="90"/>
      <c r="M108" s="90"/>
    </row>
    <row r="109" spans="9:13" ht="12.75" customHeight="1" x14ac:dyDescent="0.2">
      <c r="J109" s="120"/>
      <c r="K109" s="90"/>
      <c r="L109" s="90"/>
      <c r="M109" s="90"/>
    </row>
    <row r="110" spans="9:13" ht="12.75" customHeight="1" x14ac:dyDescent="0.2">
      <c r="J110" s="120"/>
      <c r="K110" s="90"/>
      <c r="L110" s="90"/>
      <c r="M110" s="90"/>
    </row>
    <row r="111" spans="9:13" ht="12.75" customHeight="1" x14ac:dyDescent="0.2">
      <c r="J111" s="120"/>
      <c r="K111" s="90"/>
      <c r="L111" s="90"/>
      <c r="M111" s="90"/>
    </row>
    <row r="112" spans="9:13" ht="12.75" customHeight="1" x14ac:dyDescent="0.2">
      <c r="J112" s="120"/>
      <c r="K112" s="90"/>
      <c r="L112" s="90"/>
      <c r="M112" s="90"/>
    </row>
    <row r="113" spans="10:13" ht="12.75" customHeight="1" x14ac:dyDescent="0.2">
      <c r="J113" s="120"/>
      <c r="K113" s="90"/>
      <c r="L113" s="90"/>
      <c r="M113" s="90"/>
    </row>
    <row r="114" spans="10:13" ht="12.75" customHeight="1" x14ac:dyDescent="0.2">
      <c r="J114" s="120"/>
    </row>
    <row r="115" spans="10:13" ht="12.75" customHeight="1" x14ac:dyDescent="0.2">
      <c r="J115" s="120"/>
    </row>
    <row r="116" spans="10:13" ht="12.75" customHeight="1" x14ac:dyDescent="0.2">
      <c r="J116" s="120"/>
    </row>
    <row r="117" spans="10:13" ht="12.75" customHeight="1" x14ac:dyDescent="0.2">
      <c r="J117" s="120"/>
    </row>
    <row r="118" spans="10:13" ht="12.75" customHeight="1" x14ac:dyDescent="0.2">
      <c r="J118" s="120"/>
    </row>
    <row r="119" spans="10:13" ht="12.75" customHeight="1" x14ac:dyDescent="0.2">
      <c r="J119" s="120"/>
    </row>
    <row r="120" spans="10:13" ht="12.75" customHeight="1" x14ac:dyDescent="0.2">
      <c r="J120" s="120"/>
    </row>
    <row r="121" spans="10:13" ht="12.75" customHeight="1" x14ac:dyDescent="0.2">
      <c r="J121" s="120"/>
    </row>
    <row r="122" spans="10:13" ht="12.75" customHeight="1" x14ac:dyDescent="0.2">
      <c r="J122" s="120"/>
    </row>
    <row r="123" spans="10:13" ht="12.75" customHeight="1" x14ac:dyDescent="0.2">
      <c r="J123" s="120"/>
    </row>
    <row r="124" spans="10:13" ht="12.75" customHeight="1" x14ac:dyDescent="0.2">
      <c r="J124" s="120"/>
    </row>
    <row r="125" spans="10:13" ht="12.75" customHeight="1" x14ac:dyDescent="0.2">
      <c r="J125" s="120"/>
    </row>
    <row r="126" spans="10:13" ht="12.75" customHeight="1" x14ac:dyDescent="0.2">
      <c r="J126" s="120"/>
    </row>
    <row r="127" spans="10:13" ht="12.75" customHeight="1" x14ac:dyDescent="0.2">
      <c r="J127" s="120"/>
    </row>
    <row r="128" spans="10:13" ht="12.75" customHeight="1" x14ac:dyDescent="0.2">
      <c r="J128" s="120"/>
    </row>
    <row r="129" spans="10:10" ht="12.75" customHeight="1" x14ac:dyDescent="0.2">
      <c r="J129" s="120"/>
    </row>
    <row r="130" spans="10:10" ht="12.75" customHeight="1" x14ac:dyDescent="0.2">
      <c r="J130" s="120"/>
    </row>
    <row r="131" spans="10:10" ht="12.75" customHeight="1" x14ac:dyDescent="0.2">
      <c r="J131" s="120"/>
    </row>
    <row r="132" spans="10:10" ht="12.75" customHeight="1" x14ac:dyDescent="0.2">
      <c r="J132" s="120"/>
    </row>
    <row r="133" spans="10:10" ht="12.75" customHeight="1" x14ac:dyDescent="0.2">
      <c r="J133" s="120"/>
    </row>
    <row r="134" spans="10:10" ht="12.75" customHeight="1" x14ac:dyDescent="0.2">
      <c r="J134" s="120"/>
    </row>
    <row r="135" spans="10:10" ht="12.75" customHeight="1" x14ac:dyDescent="0.2">
      <c r="J135" s="120"/>
    </row>
    <row r="136" spans="10:10" ht="12.75" customHeight="1" x14ac:dyDescent="0.2">
      <c r="J136" s="120"/>
    </row>
    <row r="137" spans="10:10" ht="12.75" customHeight="1" x14ac:dyDescent="0.2">
      <c r="J137" s="120"/>
    </row>
    <row r="138" spans="10:10" ht="12.75" customHeight="1" x14ac:dyDescent="0.2">
      <c r="J138" s="120"/>
    </row>
    <row r="139" spans="10:10" ht="12.75" customHeight="1" x14ac:dyDescent="0.2">
      <c r="J139" s="120"/>
    </row>
    <row r="140" spans="10:10" ht="12.75" customHeight="1" x14ac:dyDescent="0.2">
      <c r="J140" s="120"/>
    </row>
    <row r="141" spans="10:10" ht="12.75" customHeight="1" x14ac:dyDescent="0.2">
      <c r="J141" s="120"/>
    </row>
    <row r="142" spans="10:10" ht="12.75" customHeight="1" x14ac:dyDescent="0.2">
      <c r="J142" s="120"/>
    </row>
    <row r="143" spans="10:10" ht="12.75" customHeight="1" x14ac:dyDescent="0.2">
      <c r="J143" s="120"/>
    </row>
    <row r="144" spans="10:10" ht="12.75" customHeight="1" x14ac:dyDescent="0.2">
      <c r="J144" s="120"/>
    </row>
    <row r="145" spans="10:10" ht="12.75" customHeight="1" x14ac:dyDescent="0.2">
      <c r="J145" s="120"/>
    </row>
    <row r="146" spans="10:10" ht="12.75" customHeight="1" x14ac:dyDescent="0.2">
      <c r="J146" s="120"/>
    </row>
    <row r="147" spans="10:10" ht="12.75" customHeight="1" x14ac:dyDescent="0.2">
      <c r="J147" s="120"/>
    </row>
    <row r="148" spans="10:10" ht="12.75" customHeight="1" x14ac:dyDescent="0.2">
      <c r="J148" s="120"/>
    </row>
    <row r="149" spans="10:10" ht="12.75" customHeight="1" x14ac:dyDescent="0.2">
      <c r="J149" s="120"/>
    </row>
    <row r="150" spans="10:10" ht="12.75" customHeight="1" x14ac:dyDescent="0.2">
      <c r="J150" s="120"/>
    </row>
    <row r="151" spans="10:10" ht="12.75" customHeight="1" x14ac:dyDescent="0.2">
      <c r="J151" s="120"/>
    </row>
    <row r="152" spans="10:10" ht="12.75" customHeight="1" x14ac:dyDescent="0.2">
      <c r="J152" s="120"/>
    </row>
    <row r="153" spans="10:10" ht="12.75" customHeight="1" x14ac:dyDescent="0.2">
      <c r="J153" s="120"/>
    </row>
    <row r="154" spans="10:10" ht="12.75" customHeight="1" x14ac:dyDescent="0.2">
      <c r="J154" s="120"/>
    </row>
    <row r="155" spans="10:10" ht="12.75" customHeight="1" x14ac:dyDescent="0.2">
      <c r="J155" s="120"/>
    </row>
    <row r="156" spans="10:10" ht="12.75" customHeight="1" x14ac:dyDescent="0.2">
      <c r="J156" s="120"/>
    </row>
    <row r="157" spans="10:10" ht="12.75" customHeight="1" x14ac:dyDescent="0.2">
      <c r="J157" s="120"/>
    </row>
    <row r="158" spans="10:10" ht="12.75" customHeight="1" x14ac:dyDescent="0.2">
      <c r="J158" s="120"/>
    </row>
    <row r="159" spans="10:10" ht="12.75" customHeight="1" x14ac:dyDescent="0.2">
      <c r="J159" s="120"/>
    </row>
    <row r="160" spans="10:10" ht="12.75" customHeight="1" x14ac:dyDescent="0.2">
      <c r="J160" s="120"/>
    </row>
    <row r="161" spans="10:10" ht="12.75" customHeight="1" x14ac:dyDescent="0.2">
      <c r="J161" s="120"/>
    </row>
    <row r="162" spans="10:10" ht="12.75" customHeight="1" x14ac:dyDescent="0.2">
      <c r="J162" s="120"/>
    </row>
    <row r="163" spans="10:10" ht="12.75" customHeight="1" x14ac:dyDescent="0.2">
      <c r="J163" s="120"/>
    </row>
    <row r="164" spans="10:10" ht="12.75" customHeight="1" x14ac:dyDescent="0.2">
      <c r="J164" s="120"/>
    </row>
    <row r="165" spans="10:10" ht="12.75" customHeight="1" x14ac:dyDescent="0.2">
      <c r="J165" s="120"/>
    </row>
    <row r="166" spans="10:10" ht="12.75" customHeight="1" x14ac:dyDescent="0.2">
      <c r="J166" s="120"/>
    </row>
    <row r="167" spans="10:10" ht="12.75" customHeight="1" x14ac:dyDescent="0.2">
      <c r="J167" s="120"/>
    </row>
    <row r="168" spans="10:10" ht="12.75" customHeight="1" x14ac:dyDescent="0.2">
      <c r="J168" s="120"/>
    </row>
  </sheetData>
  <phoneticPr fontId="25" type="noConversion"/>
  <pageMargins left="0.75" right="0.75" top="1" bottom="1" header="0.5" footer="0.5"/>
  <pageSetup paperSize="9" orientation="portrait" horizontalDpi="1200" verticalDpi="1200" r:id="rId1"/>
  <headerFooter alignWithMargins="0">
    <oddHeader>&amp;R&amp;"Arial"&amp;10&amp;K000000 ECB-RESTRICTED&amp;1#_x000D_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/>
  <dimension ref="B1:T22"/>
  <sheetViews>
    <sheetView showGridLines="0" zoomScaleNormal="100" workbookViewId="0">
      <selection activeCell="M31" sqref="M31"/>
    </sheetView>
  </sheetViews>
  <sheetFormatPr defaultColWidth="8.83203125" defaultRowHeight="12.75" x14ac:dyDescent="0.2"/>
  <cols>
    <col min="1" max="9" width="8.83203125" style="19"/>
    <col min="10" max="10" width="7" style="10" customWidth="1"/>
    <col min="11" max="16384" width="8.83203125" style="19"/>
  </cols>
  <sheetData>
    <row r="1" spans="2:17" x14ac:dyDescent="0.2">
      <c r="B1" s="91" t="s">
        <v>25</v>
      </c>
      <c r="J1" s="12"/>
    </row>
    <row r="2" spans="2:17" s="11" customFormat="1" x14ac:dyDescent="0.2">
      <c r="B2" s="92" t="s">
        <v>24</v>
      </c>
      <c r="J2" s="20"/>
      <c r="K2" s="21"/>
      <c r="L2" s="21"/>
      <c r="M2" s="21"/>
    </row>
    <row r="3" spans="2:17" x14ac:dyDescent="0.2">
      <c r="B3" s="93" t="s">
        <v>27</v>
      </c>
      <c r="J3" s="94"/>
      <c r="K3" s="90"/>
      <c r="L3" s="99"/>
      <c r="M3" s="99"/>
      <c r="N3" s="94"/>
    </row>
    <row r="4" spans="2:17" x14ac:dyDescent="0.2">
      <c r="J4" s="94"/>
      <c r="K4" s="90"/>
      <c r="L4" s="99"/>
      <c r="M4" s="99"/>
      <c r="N4" s="94"/>
    </row>
    <row r="5" spans="2:17" ht="13.5" thickBot="1" x14ac:dyDescent="0.25">
      <c r="J5" s="95"/>
      <c r="K5" s="81" t="s">
        <v>94</v>
      </c>
      <c r="L5" s="81" t="s">
        <v>90</v>
      </c>
      <c r="M5" s="81" t="s">
        <v>86</v>
      </c>
      <c r="N5" s="94"/>
      <c r="O5" s="110"/>
      <c r="P5" s="111"/>
      <c r="Q5" s="111"/>
    </row>
    <row r="6" spans="2:17" x14ac:dyDescent="0.2">
      <c r="J6" s="26" t="s">
        <v>76</v>
      </c>
      <c r="K6" s="90">
        <v>4.3478260869565215</v>
      </c>
      <c r="L6" s="90">
        <v>1.9230769230769231</v>
      </c>
      <c r="M6" s="90">
        <v>4.0816326530612246</v>
      </c>
      <c r="N6" s="96"/>
      <c r="O6" s="90"/>
      <c r="P6" s="90"/>
      <c r="Q6" s="90"/>
    </row>
    <row r="7" spans="2:17" x14ac:dyDescent="0.2">
      <c r="J7" s="23">
        <v>1.6</v>
      </c>
      <c r="K7" s="90">
        <v>0</v>
      </c>
      <c r="L7" s="90">
        <v>0</v>
      </c>
      <c r="M7" s="90">
        <v>0</v>
      </c>
      <c r="N7" s="96"/>
      <c r="O7" s="90"/>
      <c r="P7" s="90"/>
      <c r="Q7" s="90"/>
    </row>
    <row r="8" spans="2:17" x14ac:dyDescent="0.2">
      <c r="J8" s="23">
        <v>1.7</v>
      </c>
      <c r="K8" s="90">
        <v>0</v>
      </c>
      <c r="L8" s="90">
        <v>0</v>
      </c>
      <c r="M8" s="90">
        <v>0</v>
      </c>
      <c r="N8" s="96"/>
      <c r="O8" s="90"/>
      <c r="P8" s="90"/>
      <c r="Q8" s="90"/>
    </row>
    <row r="9" spans="2:17" x14ac:dyDescent="0.2">
      <c r="J9" s="23">
        <v>1.8</v>
      </c>
      <c r="K9" s="90">
        <v>2.1739130434782608</v>
      </c>
      <c r="L9" s="90">
        <v>1.9230769230769231</v>
      </c>
      <c r="M9" s="90">
        <v>2.0408163265306123</v>
      </c>
      <c r="N9" s="96"/>
      <c r="O9" s="90"/>
      <c r="P9" s="90"/>
      <c r="Q9" s="90"/>
    </row>
    <row r="10" spans="2:17" x14ac:dyDescent="0.2">
      <c r="J10" s="23">
        <v>1.9</v>
      </c>
      <c r="K10" s="90">
        <v>10.869565217391305</v>
      </c>
      <c r="L10" s="90">
        <v>9.6153846153846168</v>
      </c>
      <c r="M10" s="90">
        <v>6.1224489795918364</v>
      </c>
      <c r="N10" s="96"/>
      <c r="O10" s="90"/>
      <c r="P10" s="90"/>
      <c r="Q10" s="90"/>
    </row>
    <row r="11" spans="2:17" x14ac:dyDescent="0.2">
      <c r="J11" s="23">
        <v>2</v>
      </c>
      <c r="K11" s="90">
        <v>58.695652173913047</v>
      </c>
      <c r="L11" s="90">
        <v>55.769230769230774</v>
      </c>
      <c r="M11" s="90">
        <v>55.102040816326522</v>
      </c>
      <c r="N11" s="96"/>
      <c r="O11" s="90"/>
      <c r="P11" s="90"/>
      <c r="Q11" s="90"/>
    </row>
    <row r="12" spans="2:17" x14ac:dyDescent="0.2">
      <c r="J12" s="23">
        <v>2.1</v>
      </c>
      <c r="K12" s="90">
        <v>10.869565217391305</v>
      </c>
      <c r="L12" s="90">
        <v>15.384615384615385</v>
      </c>
      <c r="M12" s="90">
        <v>14.285714285714285</v>
      </c>
      <c r="N12" s="96"/>
      <c r="O12" s="90"/>
      <c r="P12" s="90"/>
      <c r="Q12" s="90"/>
    </row>
    <row r="13" spans="2:17" x14ac:dyDescent="0.2">
      <c r="J13" s="23">
        <v>2.2000000000000002</v>
      </c>
      <c r="K13" s="90">
        <v>4.3478260869565215</v>
      </c>
      <c r="L13" s="90">
        <v>5.7692307692307692</v>
      </c>
      <c r="M13" s="90">
        <v>6.1224489795918364</v>
      </c>
      <c r="N13" s="96"/>
      <c r="O13" s="90"/>
      <c r="P13" s="90"/>
      <c r="Q13" s="90"/>
    </row>
    <row r="14" spans="2:17" x14ac:dyDescent="0.2">
      <c r="J14" s="23">
        <v>2.2999999999999998</v>
      </c>
      <c r="K14" s="90">
        <v>2.1739130434782608</v>
      </c>
      <c r="L14" s="90">
        <v>5.7692307692307692</v>
      </c>
      <c r="M14" s="90">
        <v>6.1224489795918364</v>
      </c>
      <c r="N14" s="96"/>
      <c r="O14" s="90"/>
      <c r="P14" s="90"/>
      <c r="Q14" s="90"/>
    </row>
    <row r="15" spans="2:17" x14ac:dyDescent="0.2">
      <c r="J15" s="23">
        <v>2.4</v>
      </c>
      <c r="K15" s="90">
        <v>0</v>
      </c>
      <c r="L15" s="90">
        <v>0</v>
      </c>
      <c r="M15" s="90">
        <v>2.0408163265306123</v>
      </c>
      <c r="N15" s="96"/>
      <c r="O15" s="90"/>
      <c r="P15" s="90"/>
      <c r="Q15" s="90"/>
    </row>
    <row r="16" spans="2:17" x14ac:dyDescent="0.2">
      <c r="J16" s="23" t="s">
        <v>75</v>
      </c>
      <c r="K16" s="90">
        <v>6.5217391304347823</v>
      </c>
      <c r="L16" s="90">
        <v>3.8461538461538463</v>
      </c>
      <c r="M16" s="90">
        <v>4.0816326530612246</v>
      </c>
      <c r="N16" s="96"/>
      <c r="O16" s="90"/>
      <c r="P16" s="90"/>
      <c r="Q16" s="90"/>
    </row>
    <row r="17" spans="10:20" x14ac:dyDescent="0.2">
      <c r="J17"/>
      <c r="K17" s="139">
        <f>SUM(K6:K16)</f>
        <v>100</v>
      </c>
      <c r="L17" s="139">
        <f t="shared" ref="L17:M17" si="0">SUM(L6:L16)</f>
        <v>100.00000000000001</v>
      </c>
      <c r="M17" s="139">
        <f t="shared" si="0"/>
        <v>100</v>
      </c>
      <c r="N17" s="96"/>
      <c r="O17" s="110"/>
      <c r="P17" s="110"/>
      <c r="Q17" s="110"/>
      <c r="R17" s="112"/>
      <c r="S17" s="112"/>
      <c r="T17" s="112"/>
    </row>
    <row r="18" spans="10:20" x14ac:dyDescent="0.2">
      <c r="J18"/>
      <c r="K18" s="90"/>
      <c r="L18" s="99"/>
      <c r="M18" s="99"/>
      <c r="O18" s="110"/>
      <c r="P18" s="110"/>
      <c r="Q18" s="110"/>
    </row>
    <row r="19" spans="10:20" x14ac:dyDescent="0.2">
      <c r="J19" s="108"/>
      <c r="K19" s="90"/>
      <c r="L19" s="99"/>
      <c r="M19" s="99"/>
    </row>
    <row r="20" spans="10:20" x14ac:dyDescent="0.2">
      <c r="K20" s="90"/>
      <c r="L20" s="99"/>
      <c r="M20" s="99"/>
    </row>
    <row r="21" spans="10:20" x14ac:dyDescent="0.2">
      <c r="K21" s="90"/>
      <c r="L21" s="99"/>
      <c r="M21" s="99"/>
    </row>
    <row r="22" spans="10:20" x14ac:dyDescent="0.2">
      <c r="K22" s="90"/>
      <c r="L22" s="99"/>
      <c r="M22" s="99"/>
    </row>
  </sheetData>
  <pageMargins left="0.75" right="0.75" top="1" bottom="1" header="0.5" footer="0.5"/>
  <pageSetup paperSize="9" orientation="portrait" r:id="rId1"/>
  <headerFooter alignWithMargins="0">
    <oddHeader>&amp;R&amp;"Arial"&amp;10&amp;K000000 ECB-RESTRICTED&amp;1#_x000D_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/>
  <dimension ref="A1:P16"/>
  <sheetViews>
    <sheetView showGridLines="0" zoomScaleNormal="100" workbookViewId="0">
      <selection activeCell="M28" sqref="M28"/>
    </sheetView>
  </sheetViews>
  <sheetFormatPr defaultColWidth="8.83203125" defaultRowHeight="12.75" x14ac:dyDescent="0.2"/>
  <cols>
    <col min="1" max="1" width="8.83203125" style="1"/>
    <col min="2" max="2" width="9.6640625" style="1" bestFit="1" customWidth="1"/>
    <col min="3" max="7" width="8.83203125" style="1"/>
    <col min="8" max="9" width="8.83203125" style="3"/>
    <col min="10" max="10" width="8.83203125" style="27"/>
    <col min="11" max="11" width="10" style="27" customWidth="1"/>
    <col min="12" max="13" width="8.83203125" style="27"/>
    <col min="14" max="15" width="8.83203125" style="3"/>
    <col min="16" max="16" width="8.83203125" style="46"/>
    <col min="17" max="16384" width="8.83203125" style="3"/>
  </cols>
  <sheetData>
    <row r="1" spans="2:16" ht="13.35" customHeight="1" x14ac:dyDescent="0.2">
      <c r="B1" s="13" t="s">
        <v>17</v>
      </c>
      <c r="G1" s="4"/>
    </row>
    <row r="2" spans="2:16" ht="13.35" customHeight="1" x14ac:dyDescent="0.2">
      <c r="B2" s="177" t="s">
        <v>10</v>
      </c>
      <c r="C2" s="177"/>
      <c r="D2" s="177"/>
      <c r="E2" s="177"/>
      <c r="F2" s="177"/>
      <c r="G2" s="177"/>
      <c r="H2" s="177"/>
      <c r="I2" s="177"/>
    </row>
    <row r="3" spans="2:16" ht="13.5" thickBot="1" x14ac:dyDescent="0.25">
      <c r="K3" s="28"/>
      <c r="L3" s="81" t="s">
        <v>94</v>
      </c>
      <c r="M3" s="81" t="s">
        <v>90</v>
      </c>
      <c r="N3" s="81" t="s">
        <v>86</v>
      </c>
    </row>
    <row r="4" spans="2:16" x14ac:dyDescent="0.2">
      <c r="K4" s="105" t="s">
        <v>59</v>
      </c>
      <c r="L4" s="71">
        <v>1.6003985541666661</v>
      </c>
      <c r="M4" s="71">
        <v>1.60994955425</v>
      </c>
      <c r="N4" s="71">
        <v>1.9815277956756741</v>
      </c>
      <c r="O4" s="54"/>
      <c r="P4" s="59"/>
    </row>
    <row r="5" spans="2:16" x14ac:dyDescent="0.2">
      <c r="G5" s="12"/>
      <c r="K5" s="101" t="s">
        <v>8</v>
      </c>
      <c r="L5" s="71">
        <v>2.4984025177777802</v>
      </c>
      <c r="M5" s="71">
        <v>1.985477969</v>
      </c>
      <c r="N5" s="71">
        <v>2.3525047997297301</v>
      </c>
      <c r="O5" s="54"/>
      <c r="P5" s="59"/>
    </row>
    <row r="6" spans="2:16" x14ac:dyDescent="0.2">
      <c r="K6" s="74" t="s">
        <v>7</v>
      </c>
      <c r="L6" s="71">
        <v>6.4561719675000004</v>
      </c>
      <c r="M6" s="71">
        <v>5.44826203525</v>
      </c>
      <c r="N6" s="71">
        <v>6.25331913675676</v>
      </c>
      <c r="O6" s="54"/>
      <c r="P6" s="59"/>
    </row>
    <row r="7" spans="2:16" x14ac:dyDescent="0.2">
      <c r="K7" s="74" t="s">
        <v>6</v>
      </c>
      <c r="L7" s="71">
        <v>13.112760360833301</v>
      </c>
      <c r="M7" s="71">
        <v>11.35714886025</v>
      </c>
      <c r="N7" s="71">
        <v>11.8162618862162</v>
      </c>
      <c r="O7" s="54"/>
      <c r="P7" s="59"/>
    </row>
    <row r="8" spans="2:16" x14ac:dyDescent="0.2">
      <c r="K8" s="74" t="s">
        <v>5</v>
      </c>
      <c r="L8" s="71">
        <v>22.497795817777799</v>
      </c>
      <c r="M8" s="71">
        <v>23.277283896</v>
      </c>
      <c r="N8" s="71">
        <v>21.994357787026999</v>
      </c>
      <c r="O8" s="54"/>
      <c r="P8" s="59"/>
    </row>
    <row r="9" spans="2:16" x14ac:dyDescent="0.2">
      <c r="K9" s="74" t="s">
        <v>4</v>
      </c>
      <c r="L9" s="71">
        <v>26.309151651388898</v>
      </c>
      <c r="M9" s="71">
        <v>27.564674306000001</v>
      </c>
      <c r="N9" s="71">
        <v>27.167095232973001</v>
      </c>
      <c r="O9" s="54"/>
      <c r="P9" s="59"/>
    </row>
    <row r="10" spans="2:16" x14ac:dyDescent="0.2">
      <c r="K10" s="74" t="s">
        <v>3</v>
      </c>
      <c r="L10" s="71">
        <v>14.342251364999999</v>
      </c>
      <c r="M10" s="71">
        <v>15.116936201750001</v>
      </c>
      <c r="N10" s="71">
        <v>14.2898736056757</v>
      </c>
      <c r="O10" s="54"/>
      <c r="P10" s="59"/>
    </row>
    <row r="11" spans="2:16" x14ac:dyDescent="0.2">
      <c r="K11" s="74" t="s">
        <v>2</v>
      </c>
      <c r="L11" s="71">
        <v>6.77415826138889</v>
      </c>
      <c r="M11" s="71">
        <v>7.1256005455000002</v>
      </c>
      <c r="N11" s="71">
        <v>7.31752843513513</v>
      </c>
      <c r="O11" s="54"/>
      <c r="P11" s="59"/>
    </row>
    <row r="12" spans="2:16" x14ac:dyDescent="0.2">
      <c r="K12" s="74" t="s">
        <v>57</v>
      </c>
      <c r="L12" s="71">
        <v>3.4966459008333302</v>
      </c>
      <c r="M12" s="71">
        <v>3.4757244082500001</v>
      </c>
      <c r="N12" s="71">
        <v>3.5392138800000001</v>
      </c>
      <c r="O12" s="54"/>
      <c r="P12" s="59"/>
    </row>
    <row r="13" spans="2:16" x14ac:dyDescent="0.2">
      <c r="K13" s="74" t="s">
        <v>74</v>
      </c>
      <c r="L13" s="71">
        <v>1.5932930305555599</v>
      </c>
      <c r="M13" s="71">
        <v>1.5727638955000001</v>
      </c>
      <c r="N13" s="71">
        <v>1.66214417702703</v>
      </c>
    </row>
    <row r="14" spans="2:16" x14ac:dyDescent="0.2">
      <c r="K14" s="74" t="s">
        <v>71</v>
      </c>
      <c r="L14" s="123">
        <v>0.66965953166666703</v>
      </c>
      <c r="M14" s="123">
        <v>0.69727383025</v>
      </c>
      <c r="N14" s="123">
        <v>0.776942608108108</v>
      </c>
    </row>
    <row r="15" spans="2:16" x14ac:dyDescent="0.2">
      <c r="K15" s="74" t="s">
        <v>73</v>
      </c>
      <c r="L15" s="123">
        <v>0.64931104138888895</v>
      </c>
      <c r="M15" s="123">
        <v>0.76890449750000001</v>
      </c>
      <c r="N15" s="123">
        <v>0.84923065594594604</v>
      </c>
    </row>
    <row r="16" spans="2:16" x14ac:dyDescent="0.2">
      <c r="L16" s="117">
        <f>SUM(L4:L15)</f>
        <v>100.00000000027777</v>
      </c>
      <c r="M16" s="117">
        <f t="shared" ref="M16" si="0">SUM(M4:M15)</f>
        <v>99.999999999500019</v>
      </c>
      <c r="N16" s="117">
        <f>SUM(N4:N15)</f>
        <v>100.00000000027029</v>
      </c>
    </row>
  </sheetData>
  <mergeCells count="1">
    <mergeCell ref="B2:I2"/>
  </mergeCells>
  <pageMargins left="0.75" right="0.75" top="1" bottom="1" header="0.5" footer="0.5"/>
  <pageSetup paperSize="9" scale="94" orientation="portrait" r:id="rId1"/>
  <headerFooter alignWithMargins="0">
    <oddHeader>&amp;R&amp;"Arial"&amp;10&amp;K000000 ECB-RESTRICTED&amp;1#_x000D_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"/>
  <dimension ref="B1:T7"/>
  <sheetViews>
    <sheetView showGridLines="0" zoomScaleNormal="100" workbookViewId="0">
      <selection activeCell="H29" sqref="H29"/>
    </sheetView>
  </sheetViews>
  <sheetFormatPr defaultColWidth="8.83203125" defaultRowHeight="12.75" x14ac:dyDescent="0.2"/>
  <cols>
    <col min="1" max="1" width="8.83203125" style="43"/>
    <col min="2" max="11" width="8.83203125" style="43" customWidth="1"/>
    <col min="12" max="13" width="8.83203125" style="43"/>
    <col min="14" max="14" width="9.83203125" style="43" bestFit="1" customWidth="1"/>
    <col min="15" max="15" width="8.83203125" style="52" customWidth="1"/>
    <col min="16" max="16" width="9.33203125" style="43" bestFit="1" customWidth="1"/>
    <col min="17" max="19" width="8.83203125" style="43"/>
    <col min="20" max="20" width="15.1640625" style="43" customWidth="1"/>
    <col min="21" max="16384" width="8.83203125" style="43"/>
  </cols>
  <sheetData>
    <row r="1" spans="2:20" ht="13.35" customHeight="1" x14ac:dyDescent="0.2">
      <c r="B1" s="13" t="s">
        <v>14</v>
      </c>
      <c r="J1" s="102" t="s">
        <v>77</v>
      </c>
      <c r="K1" s="39"/>
      <c r="N1" s="169"/>
      <c r="O1" s="169"/>
      <c r="P1" s="169"/>
    </row>
    <row r="2" spans="2:20" ht="13.35" customHeight="1" x14ac:dyDescent="0.2">
      <c r="B2" s="177" t="s">
        <v>33</v>
      </c>
      <c r="C2" s="177"/>
      <c r="D2" s="177"/>
      <c r="E2" s="177"/>
      <c r="F2" s="177"/>
      <c r="G2" s="177"/>
      <c r="H2" s="177"/>
      <c r="I2" s="177"/>
      <c r="J2" s="102" t="s">
        <v>78</v>
      </c>
      <c r="K2" s="45"/>
    </row>
    <row r="3" spans="2:20" ht="15.75" thickBot="1" x14ac:dyDescent="0.3">
      <c r="J3" s="77"/>
      <c r="K3" s="107" t="s">
        <v>100</v>
      </c>
      <c r="L3" s="107" t="s">
        <v>101</v>
      </c>
      <c r="M3" s="107" t="s">
        <v>102</v>
      </c>
      <c r="N3" s="107">
        <v>2027</v>
      </c>
      <c r="O3" s="107">
        <v>2028</v>
      </c>
      <c r="P3" s="107" t="s">
        <v>104</v>
      </c>
    </row>
    <row r="4" spans="2:20" ht="15.75" thickBot="1" x14ac:dyDescent="0.3">
      <c r="J4" s="75" t="s">
        <v>90</v>
      </c>
      <c r="K4" s="124">
        <v>0.5</v>
      </c>
      <c r="L4" s="124">
        <v>1.4</v>
      </c>
      <c r="M4" s="124">
        <v>1.4</v>
      </c>
      <c r="N4" s="124" t="e">
        <v>#N/A</v>
      </c>
      <c r="O4" s="124">
        <v>1.3</v>
      </c>
      <c r="P4" s="124" t="e">
        <v>#N/A</v>
      </c>
      <c r="T4" s="52"/>
    </row>
    <row r="5" spans="2:20" ht="14.45" customHeight="1" thickBot="1" x14ac:dyDescent="0.3">
      <c r="J5" s="75" t="s">
        <v>94</v>
      </c>
      <c r="K5" s="124">
        <v>0.7</v>
      </c>
      <c r="L5" s="124">
        <v>1.3</v>
      </c>
      <c r="M5" s="124">
        <v>1.4</v>
      </c>
      <c r="N5" s="124" t="e">
        <v>#N/A</v>
      </c>
      <c r="O5" s="124" t="e">
        <v>#N/A</v>
      </c>
      <c r="P5" s="124">
        <v>1.3</v>
      </c>
    </row>
    <row r="6" spans="2:20" x14ac:dyDescent="0.2">
      <c r="J6" s="76"/>
    </row>
    <row r="7" spans="2:20" x14ac:dyDescent="0.2">
      <c r="K7" s="52"/>
      <c r="L7" s="52"/>
      <c r="M7" s="52"/>
      <c r="N7" s="52"/>
      <c r="P7" s="52"/>
    </row>
  </sheetData>
  <mergeCells count="1">
    <mergeCell ref="B2:I2"/>
  </mergeCells>
  <pageMargins left="0.7" right="0.7" top="0.75" bottom="0.75" header="0.3" footer="0.3"/>
  <pageSetup paperSize="9" orientation="portrait" horizontalDpi="4294967294" verticalDpi="4294967294" r:id="rId1"/>
  <headerFooter>
    <oddHeader>&amp;R&amp;"Arial"&amp;10&amp;K000000 ECB-RESTRICTED&amp;1#_x000D_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BFC5F-85C1-45DF-9E1D-B3B9F148E517}">
  <dimension ref="A1:P22"/>
  <sheetViews>
    <sheetView showGridLines="0" zoomScaleNormal="100" workbookViewId="0">
      <selection activeCell="O15" sqref="O15"/>
    </sheetView>
  </sheetViews>
  <sheetFormatPr defaultColWidth="8.83203125" defaultRowHeight="15" x14ac:dyDescent="0.25"/>
  <cols>
    <col min="1" max="1" width="23.6640625" style="143" customWidth="1"/>
    <col min="2" max="2" width="10.1640625" style="143" customWidth="1"/>
    <col min="3" max="3" width="10.5" style="143" bestFit="1" customWidth="1"/>
    <col min="4" max="16384" width="8.83203125" style="143"/>
  </cols>
  <sheetData>
    <row r="1" spans="1:16" x14ac:dyDescent="0.25">
      <c r="A1" s="141"/>
      <c r="B1" s="142"/>
      <c r="C1" s="142"/>
      <c r="D1" s="142"/>
      <c r="E1" s="142"/>
      <c r="F1" s="142"/>
      <c r="G1" s="141"/>
    </row>
    <row r="2" spans="1:16" x14ac:dyDescent="0.25">
      <c r="A2" s="141"/>
      <c r="B2" s="144" t="s">
        <v>86</v>
      </c>
      <c r="C2" s="144" t="s">
        <v>90</v>
      </c>
      <c r="D2" s="144" t="s">
        <v>94</v>
      </c>
      <c r="E2" s="144" t="s">
        <v>96</v>
      </c>
      <c r="F2" s="144" t="s">
        <v>97</v>
      </c>
      <c r="G2" s="141"/>
      <c r="I2" s="145" t="s">
        <v>9</v>
      </c>
      <c r="J2" s="1"/>
      <c r="K2" s="1"/>
      <c r="L2" s="1"/>
      <c r="M2" s="1"/>
      <c r="N2" s="1"/>
      <c r="O2" s="98"/>
      <c r="P2" s="98"/>
    </row>
    <row r="3" spans="1:16" x14ac:dyDescent="0.25">
      <c r="A3" s="171" t="s">
        <v>99</v>
      </c>
      <c r="B3" s="170">
        <v>0.31</v>
      </c>
      <c r="C3" s="146">
        <v>0.23</v>
      </c>
      <c r="D3" s="146">
        <v>0.34</v>
      </c>
      <c r="E3" s="146">
        <v>0.33</v>
      </c>
      <c r="F3" s="146">
        <v>0.36</v>
      </c>
      <c r="G3" s="141"/>
      <c r="H3" s="147"/>
      <c r="I3" s="178" t="s">
        <v>48</v>
      </c>
      <c r="J3" s="178"/>
      <c r="K3" s="178"/>
      <c r="L3" s="178"/>
      <c r="M3" s="178"/>
      <c r="N3" s="178"/>
      <c r="O3" s="178"/>
      <c r="P3" s="178"/>
    </row>
    <row r="4" spans="1:16" x14ac:dyDescent="0.25">
      <c r="A4" s="171" t="s">
        <v>95</v>
      </c>
      <c r="B4" s="146">
        <v>0.09</v>
      </c>
      <c r="C4" s="146">
        <v>0.24</v>
      </c>
      <c r="D4" s="146">
        <v>0.33</v>
      </c>
      <c r="E4" s="146">
        <v>0.35</v>
      </c>
      <c r="F4" s="146"/>
      <c r="G4" s="148" t="s">
        <v>47</v>
      </c>
    </row>
    <row r="5" spans="1:16" x14ac:dyDescent="0.25">
      <c r="A5" s="141"/>
      <c r="B5" s="149"/>
      <c r="C5" s="141"/>
      <c r="D5" s="141"/>
      <c r="E5" s="141"/>
      <c r="F5" s="141"/>
      <c r="G5" s="141"/>
    </row>
    <row r="6" spans="1:16" x14ac:dyDescent="0.25">
      <c r="A6" s="171" t="s">
        <v>98</v>
      </c>
      <c r="B6" s="150">
        <v>0.32500566639870299</v>
      </c>
      <c r="C6" s="150">
        <v>0.37672119301967999</v>
      </c>
      <c r="D6" s="150">
        <v>0.41272073676170701</v>
      </c>
      <c r="E6" s="150">
        <v>0.35726597714911301</v>
      </c>
      <c r="F6" s="150">
        <v>0.33200732230556101</v>
      </c>
      <c r="G6" s="141"/>
    </row>
    <row r="7" spans="1:16" x14ac:dyDescent="0.25">
      <c r="A7" s="141"/>
      <c r="B7" s="151"/>
      <c r="C7" s="152"/>
      <c r="D7" s="152"/>
      <c r="E7" s="152"/>
      <c r="F7" s="152"/>
      <c r="G7" s="141"/>
      <c r="H7" s="147"/>
      <c r="I7" s="147"/>
      <c r="J7" s="147"/>
      <c r="K7" s="147"/>
      <c r="L7" s="147"/>
    </row>
    <row r="8" spans="1:16" x14ac:dyDescent="0.25">
      <c r="A8" s="153" t="s">
        <v>49</v>
      </c>
      <c r="B8" s="154"/>
      <c r="C8" s="155">
        <v>0.35552234350858947</v>
      </c>
      <c r="D8" s="155">
        <v>0.2305419160072931</v>
      </c>
      <c r="E8" s="155">
        <v>0.18490194870969717</v>
      </c>
      <c r="F8" s="155">
        <v>0.19331706294140186</v>
      </c>
      <c r="G8" s="141"/>
    </row>
    <row r="9" spans="1:16" x14ac:dyDescent="0.25">
      <c r="A9" s="153" t="s">
        <v>50</v>
      </c>
      <c r="B9" s="154">
        <f>B3</f>
        <v>0.31</v>
      </c>
      <c r="C9" s="155">
        <v>5.3850488257112222E-2</v>
      </c>
      <c r="D9" s="155">
        <v>0.22972042192795367</v>
      </c>
      <c r="E9" s="155">
        <v>0.23743282663284401</v>
      </c>
      <c r="F9" s="155">
        <v>0.26249019175528077</v>
      </c>
      <c r="G9" s="141"/>
    </row>
    <row r="10" spans="1:16" x14ac:dyDescent="0.25">
      <c r="A10" s="153" t="s">
        <v>51</v>
      </c>
      <c r="B10" s="154"/>
      <c r="C10" s="155">
        <v>0.40937283176570172</v>
      </c>
      <c r="D10" s="155">
        <v>0.46026233793524679</v>
      </c>
      <c r="E10" s="155">
        <v>0.42233477534254116</v>
      </c>
      <c r="F10" s="155">
        <v>0.4558072546966826</v>
      </c>
      <c r="G10" s="141"/>
    </row>
    <row r="11" spans="1:16" x14ac:dyDescent="0.25">
      <c r="A11" s="141" t="s">
        <v>52</v>
      </c>
      <c r="B11" s="154"/>
      <c r="C11" s="155">
        <v>0.17776117175429473</v>
      </c>
      <c r="D11" s="155">
        <v>0.11527095800364655</v>
      </c>
      <c r="E11" s="155">
        <v>9.2450974354848586E-2</v>
      </c>
      <c r="F11" s="155">
        <v>9.6658531470700929E-2</v>
      </c>
      <c r="G11" s="141"/>
      <c r="H11" s="147"/>
      <c r="I11" s="147"/>
      <c r="J11" s="147"/>
      <c r="K11" s="147"/>
      <c r="L11" s="147"/>
    </row>
    <row r="12" spans="1:16" x14ac:dyDescent="0.25">
      <c r="A12" s="141"/>
      <c r="B12" s="141"/>
      <c r="C12" s="141"/>
      <c r="D12" s="141"/>
      <c r="E12" s="141"/>
      <c r="F12" s="141"/>
      <c r="G12" s="141"/>
    </row>
    <row r="13" spans="1:16" x14ac:dyDescent="0.25">
      <c r="A13" s="141"/>
      <c r="B13" s="141"/>
      <c r="C13" s="156"/>
      <c r="D13" s="141"/>
      <c r="E13" s="141"/>
      <c r="F13" s="141"/>
      <c r="G13" s="141"/>
    </row>
    <row r="14" spans="1:16" x14ac:dyDescent="0.25">
      <c r="A14" s="141"/>
      <c r="B14" s="156"/>
      <c r="C14" s="157"/>
      <c r="D14" s="156"/>
      <c r="E14" s="156"/>
      <c r="F14" s="156"/>
      <c r="G14" s="141"/>
      <c r="H14" s="147"/>
      <c r="I14" s="147"/>
      <c r="J14" s="147"/>
      <c r="K14" s="147"/>
      <c r="L14" s="147"/>
    </row>
    <row r="15" spans="1:16" x14ac:dyDescent="0.25">
      <c r="A15" s="141"/>
      <c r="B15" s="156"/>
      <c r="C15" s="156"/>
      <c r="D15" s="156"/>
      <c r="E15" s="156"/>
      <c r="F15" s="156"/>
      <c r="G15" s="141"/>
      <c r="H15" s="147"/>
      <c r="I15" s="147"/>
      <c r="J15" s="147"/>
      <c r="K15" s="147"/>
      <c r="L15" s="147"/>
    </row>
    <row r="16" spans="1:16" x14ac:dyDescent="0.25">
      <c r="B16" s="156"/>
      <c r="C16" s="156"/>
      <c r="D16" s="156"/>
      <c r="E16" s="156"/>
      <c r="F16" s="156"/>
      <c r="H16" s="147"/>
      <c r="I16" s="147"/>
      <c r="J16" s="147"/>
      <c r="K16" s="147"/>
      <c r="L16" s="147"/>
    </row>
    <row r="17" spans="2:6" x14ac:dyDescent="0.25">
      <c r="B17" s="156"/>
      <c r="C17" s="156"/>
      <c r="D17" s="156"/>
      <c r="E17" s="156"/>
      <c r="F17" s="156"/>
    </row>
    <row r="18" spans="2:6" x14ac:dyDescent="0.25">
      <c r="B18" s="156"/>
      <c r="C18" s="156"/>
      <c r="D18" s="156"/>
      <c r="E18" s="156"/>
      <c r="F18" s="156"/>
    </row>
    <row r="19" spans="2:6" x14ac:dyDescent="0.25">
      <c r="B19" s="156"/>
      <c r="C19" s="156"/>
      <c r="D19" s="156"/>
      <c r="E19" s="156"/>
      <c r="F19" s="156"/>
    </row>
    <row r="20" spans="2:6" x14ac:dyDescent="0.25">
      <c r="B20" s="156"/>
      <c r="C20" s="156"/>
      <c r="D20" s="156"/>
      <c r="E20" s="156"/>
      <c r="F20" s="156"/>
    </row>
    <row r="21" spans="2:6" x14ac:dyDescent="0.25">
      <c r="B21" s="156"/>
      <c r="C21" s="156"/>
      <c r="D21" s="156"/>
      <c r="E21" s="156"/>
      <c r="F21" s="156"/>
    </row>
    <row r="22" spans="2:6" x14ac:dyDescent="0.25">
      <c r="B22" s="156"/>
      <c r="C22" s="156"/>
      <c r="D22" s="156"/>
      <c r="E22" s="156"/>
      <c r="F22" s="156"/>
    </row>
  </sheetData>
  <mergeCells count="1">
    <mergeCell ref="I3:P3"/>
  </mergeCells>
  <pageMargins left="0.7" right="0.7" top="0.75" bottom="0.75" header="0.3" footer="0.3"/>
  <headerFooter>
    <oddHeader>&amp;R&amp;"Arial"&amp;10&amp;K000000 ECB-RESTRICTED&amp;1#_x000D_</oddHead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D3A02-1CF6-46CA-9028-EE4DA6F20939}">
  <dimension ref="A1:U156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G30" sqref="G29:G30"/>
    </sheetView>
  </sheetViews>
  <sheetFormatPr defaultColWidth="9.33203125" defaultRowHeight="15" x14ac:dyDescent="0.25"/>
  <cols>
    <col min="1" max="1" width="18.1640625" style="143" customWidth="1"/>
    <col min="2" max="16384" width="9.33203125" style="143"/>
  </cols>
  <sheetData>
    <row r="1" spans="1:21" x14ac:dyDescent="0.25">
      <c r="A1" s="158"/>
      <c r="B1" s="158">
        <v>2022</v>
      </c>
      <c r="C1" s="158">
        <v>2023</v>
      </c>
      <c r="D1" s="158">
        <v>2024</v>
      </c>
      <c r="E1" s="158">
        <v>2025</v>
      </c>
      <c r="F1" s="158">
        <v>2026</v>
      </c>
      <c r="G1" s="158">
        <v>2027</v>
      </c>
      <c r="H1" s="158">
        <v>2028</v>
      </c>
      <c r="I1" s="158">
        <v>2029</v>
      </c>
      <c r="J1" s="145" t="s">
        <v>16</v>
      </c>
      <c r="K1" s="1"/>
      <c r="L1" s="1"/>
      <c r="M1" s="1"/>
    </row>
    <row r="2" spans="1:21" x14ac:dyDescent="0.25">
      <c r="A2" s="159" t="s">
        <v>99</v>
      </c>
      <c r="B2" s="160">
        <v>100</v>
      </c>
      <c r="C2" s="161">
        <v>100.56350104559361</v>
      </c>
      <c r="D2" s="161">
        <v>101.27936126894443</v>
      </c>
      <c r="E2" s="161">
        <v>102.62261785919787</v>
      </c>
      <c r="F2" s="162">
        <v>104.03980596392594</v>
      </c>
      <c r="G2" s="162">
        <v>105.44740410630335</v>
      </c>
      <c r="H2" s="160">
        <v>106.84449079136482</v>
      </c>
      <c r="I2" s="160">
        <v>108.2301406372176</v>
      </c>
      <c r="J2" s="178" t="s">
        <v>85</v>
      </c>
      <c r="K2" s="178"/>
      <c r="L2" s="178"/>
      <c r="M2" s="178"/>
      <c r="N2" s="163"/>
      <c r="O2" s="163"/>
      <c r="P2" s="163"/>
      <c r="Q2" s="163"/>
      <c r="R2" s="163"/>
      <c r="S2" s="163"/>
      <c r="T2" s="163"/>
      <c r="U2" s="163"/>
    </row>
    <row r="3" spans="1:21" x14ac:dyDescent="0.25">
      <c r="A3" s="164" t="s">
        <v>98</v>
      </c>
      <c r="B3" s="160">
        <v>100.00000000000003</v>
      </c>
      <c r="C3" s="160">
        <v>100.5674481148633</v>
      </c>
      <c r="D3" s="160">
        <v>101.44907226668981</v>
      </c>
      <c r="E3" s="160">
        <v>102.91406857744552</v>
      </c>
      <c r="F3" s="160">
        <v>104.54227282081614</v>
      </c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</row>
    <row r="4" spans="1:21" x14ac:dyDescent="0.25">
      <c r="A4" s="159" t="s">
        <v>95</v>
      </c>
      <c r="B4" s="160">
        <v>100</v>
      </c>
      <c r="C4" s="161">
        <v>100.52645150132338</v>
      </c>
      <c r="D4" s="161">
        <v>101.0629806054082</v>
      </c>
      <c r="E4" s="161">
        <v>102.46089393607969</v>
      </c>
      <c r="F4" s="162">
        <v>103.90772076424432</v>
      </c>
      <c r="G4" s="162">
        <v>105.3265460781713</v>
      </c>
      <c r="H4" s="160">
        <v>106.71565183402294</v>
      </c>
      <c r="I4" s="160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</row>
    <row r="5" spans="1:21" x14ac:dyDescent="0.25">
      <c r="A5" s="159" t="s">
        <v>82</v>
      </c>
      <c r="B5" s="160">
        <v>100</v>
      </c>
      <c r="C5" s="161">
        <v>102.64831704699074</v>
      </c>
      <c r="D5" s="162">
        <v>104.4236495322135</v>
      </c>
      <c r="E5" s="162">
        <v>106.10394012668465</v>
      </c>
      <c r="F5" s="160">
        <v>107.68349824708736</v>
      </c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</row>
    <row r="6" spans="1:21" x14ac:dyDescent="0.25">
      <c r="A6" s="164"/>
      <c r="B6" s="160"/>
      <c r="C6" s="160"/>
      <c r="D6" s="160"/>
      <c r="E6" s="162"/>
      <c r="F6" s="162"/>
      <c r="K6" s="163"/>
      <c r="L6" s="163"/>
      <c r="M6" s="163"/>
      <c r="N6" s="163"/>
    </row>
    <row r="7" spans="1:21" ht="14.45" customHeight="1" x14ac:dyDescent="0.25">
      <c r="B7" s="145" t="s">
        <v>16</v>
      </c>
      <c r="C7" s="1"/>
      <c r="D7" s="1"/>
      <c r="E7" s="1"/>
      <c r="F7" s="1"/>
      <c r="G7" s="1"/>
      <c r="H7" s="98"/>
      <c r="I7" s="98"/>
      <c r="N7" s="163"/>
    </row>
    <row r="8" spans="1:21" ht="14.45" customHeight="1" x14ac:dyDescent="0.25">
      <c r="B8" s="178" t="s">
        <v>83</v>
      </c>
      <c r="C8" s="178"/>
      <c r="D8" s="178"/>
      <c r="E8" s="178"/>
      <c r="F8" s="178"/>
      <c r="G8" s="178"/>
      <c r="H8" s="178"/>
      <c r="I8" s="178"/>
      <c r="N8" s="163"/>
      <c r="O8" s="163"/>
      <c r="P8" s="163"/>
      <c r="Q8" s="163"/>
      <c r="R8" s="163"/>
      <c r="S8" s="163"/>
      <c r="T8" s="163"/>
      <c r="U8" s="163"/>
    </row>
    <row r="9" spans="1:21" x14ac:dyDescent="0.25">
      <c r="B9" s="160"/>
      <c r="C9" s="160"/>
      <c r="D9" s="160"/>
      <c r="E9" s="160"/>
      <c r="F9" s="160"/>
      <c r="N9" s="163"/>
      <c r="O9" s="163"/>
      <c r="P9" s="163"/>
      <c r="Q9" s="163"/>
      <c r="R9" s="163"/>
      <c r="S9" s="163"/>
      <c r="T9" s="163"/>
      <c r="U9" s="163"/>
    </row>
    <row r="10" spans="1:21" x14ac:dyDescent="0.25">
      <c r="B10" s="160"/>
      <c r="C10" s="160"/>
      <c r="D10" s="160"/>
      <c r="E10" s="160"/>
      <c r="F10" s="160"/>
      <c r="N10" s="163"/>
      <c r="O10" s="163"/>
      <c r="P10" s="163"/>
      <c r="Q10" s="163"/>
      <c r="R10" s="163"/>
      <c r="S10" s="163"/>
      <c r="T10" s="163"/>
      <c r="U10" s="163"/>
    </row>
    <row r="11" spans="1:21" x14ac:dyDescent="0.25">
      <c r="B11" s="160"/>
      <c r="C11" s="160"/>
      <c r="D11" s="160"/>
      <c r="E11" s="160"/>
      <c r="F11" s="160"/>
      <c r="N11" s="163"/>
      <c r="O11" s="163"/>
      <c r="P11" s="163"/>
      <c r="Q11" s="163"/>
      <c r="R11" s="163"/>
      <c r="S11" s="163"/>
      <c r="T11" s="163"/>
      <c r="U11" s="163"/>
    </row>
    <row r="12" spans="1:21" x14ac:dyDescent="0.25">
      <c r="B12" s="160"/>
      <c r="C12" s="160"/>
      <c r="D12" s="160"/>
      <c r="E12" s="160"/>
      <c r="F12" s="160"/>
      <c r="N12" s="163"/>
      <c r="O12" s="163"/>
      <c r="P12" s="163"/>
      <c r="Q12" s="163"/>
      <c r="R12" s="163"/>
      <c r="S12" s="163"/>
      <c r="T12" s="163"/>
      <c r="U12" s="163"/>
    </row>
    <row r="13" spans="1:21" x14ac:dyDescent="0.25">
      <c r="B13" s="160"/>
      <c r="C13" s="160"/>
      <c r="D13" s="160"/>
      <c r="E13" s="160"/>
      <c r="F13" s="160"/>
      <c r="N13" s="163"/>
      <c r="O13" s="163"/>
      <c r="P13" s="163"/>
      <c r="Q13" s="163"/>
      <c r="R13" s="163"/>
      <c r="S13" s="163"/>
      <c r="T13" s="163"/>
      <c r="U13" s="163"/>
    </row>
    <row r="14" spans="1:21" x14ac:dyDescent="0.25">
      <c r="B14" s="160"/>
      <c r="C14" s="160"/>
      <c r="D14" s="160"/>
      <c r="E14" s="160"/>
      <c r="F14" s="160"/>
      <c r="N14" s="163"/>
      <c r="O14" s="163"/>
      <c r="P14" s="163"/>
      <c r="Q14" s="163"/>
      <c r="R14" s="163"/>
      <c r="S14" s="163"/>
      <c r="T14" s="163"/>
      <c r="U14" s="163"/>
    </row>
    <row r="15" spans="1:21" x14ac:dyDescent="0.25">
      <c r="B15" s="160"/>
      <c r="C15" s="160"/>
      <c r="D15" s="160"/>
      <c r="E15" s="160"/>
      <c r="F15" s="160"/>
      <c r="N15" s="163"/>
      <c r="O15" s="163"/>
      <c r="P15" s="163"/>
      <c r="Q15" s="163"/>
      <c r="R15" s="163"/>
      <c r="S15" s="163"/>
      <c r="T15" s="163"/>
      <c r="U15" s="163"/>
    </row>
    <row r="16" spans="1:21" x14ac:dyDescent="0.25">
      <c r="B16" s="160"/>
      <c r="C16" s="160"/>
      <c r="D16" s="160"/>
      <c r="E16" s="160"/>
      <c r="F16" s="160"/>
      <c r="N16" s="163"/>
      <c r="O16" s="163"/>
      <c r="P16" s="163"/>
      <c r="Q16" s="163"/>
      <c r="R16" s="163"/>
      <c r="S16" s="163"/>
      <c r="T16" s="163"/>
      <c r="U16" s="163"/>
    </row>
    <row r="17" spans="2:21" x14ac:dyDescent="0.25">
      <c r="B17" s="160"/>
      <c r="C17" s="160"/>
      <c r="D17" s="160"/>
      <c r="E17" s="160"/>
      <c r="F17" s="160"/>
      <c r="N17" s="163"/>
      <c r="O17" s="163"/>
      <c r="P17" s="163"/>
      <c r="Q17" s="163"/>
      <c r="R17" s="163"/>
      <c r="S17" s="163"/>
      <c r="T17" s="163"/>
      <c r="U17" s="163"/>
    </row>
    <row r="18" spans="2:21" x14ac:dyDescent="0.25">
      <c r="B18" s="160"/>
      <c r="C18" s="160"/>
      <c r="D18" s="160"/>
      <c r="E18" s="160"/>
      <c r="F18" s="160"/>
      <c r="N18" s="163"/>
      <c r="O18" s="163"/>
      <c r="P18" s="163"/>
      <c r="Q18" s="163"/>
      <c r="R18" s="163"/>
      <c r="S18" s="163"/>
      <c r="T18" s="163"/>
      <c r="U18" s="163"/>
    </row>
    <row r="19" spans="2:21" x14ac:dyDescent="0.25">
      <c r="B19" s="160"/>
      <c r="C19" s="160"/>
      <c r="D19" s="160"/>
      <c r="E19" s="160"/>
      <c r="F19" s="160"/>
      <c r="N19" s="163"/>
      <c r="O19" s="163"/>
      <c r="P19" s="163"/>
      <c r="Q19" s="163"/>
      <c r="R19" s="163"/>
      <c r="S19" s="163"/>
      <c r="T19" s="163"/>
      <c r="U19" s="163"/>
    </row>
    <row r="20" spans="2:21" x14ac:dyDescent="0.25">
      <c r="B20" s="160"/>
      <c r="C20" s="160"/>
      <c r="D20" s="160"/>
      <c r="E20" s="160"/>
      <c r="F20" s="160"/>
      <c r="N20" s="163"/>
      <c r="O20" s="163"/>
      <c r="P20" s="163"/>
      <c r="Q20" s="163"/>
      <c r="R20" s="163"/>
      <c r="S20" s="163"/>
      <c r="T20" s="163"/>
      <c r="U20" s="163"/>
    </row>
    <row r="21" spans="2:21" x14ac:dyDescent="0.25">
      <c r="B21" s="160"/>
      <c r="C21" s="160"/>
      <c r="D21" s="160"/>
      <c r="E21" s="160"/>
      <c r="F21" s="160"/>
      <c r="N21" s="163"/>
      <c r="O21" s="163"/>
      <c r="P21" s="163"/>
      <c r="Q21" s="163"/>
      <c r="R21" s="163"/>
      <c r="S21" s="163"/>
      <c r="T21" s="163"/>
      <c r="U21" s="163"/>
    </row>
    <row r="22" spans="2:21" x14ac:dyDescent="0.25">
      <c r="B22" s="160"/>
      <c r="C22" s="160"/>
      <c r="D22" s="160"/>
      <c r="E22" s="160"/>
      <c r="F22" s="160"/>
      <c r="N22" s="163"/>
      <c r="O22" s="163"/>
      <c r="P22" s="163"/>
      <c r="Q22" s="163"/>
      <c r="R22" s="163"/>
      <c r="S22" s="163"/>
      <c r="T22" s="163"/>
      <c r="U22" s="163"/>
    </row>
    <row r="23" spans="2:21" x14ac:dyDescent="0.25">
      <c r="B23" s="160"/>
      <c r="C23" s="160"/>
      <c r="D23" s="160"/>
      <c r="E23" s="160"/>
      <c r="F23" s="160"/>
      <c r="N23" s="163"/>
      <c r="O23" s="163"/>
      <c r="P23" s="163"/>
      <c r="Q23" s="163"/>
      <c r="R23" s="163"/>
      <c r="S23" s="163"/>
      <c r="T23" s="163"/>
      <c r="U23" s="163"/>
    </row>
    <row r="24" spans="2:21" x14ac:dyDescent="0.25">
      <c r="B24" s="160"/>
      <c r="C24" s="160"/>
      <c r="D24" s="160"/>
      <c r="E24" s="160"/>
      <c r="F24" s="160"/>
      <c r="N24" s="163"/>
      <c r="O24" s="163"/>
      <c r="P24" s="163"/>
      <c r="Q24" s="163"/>
      <c r="R24" s="163"/>
      <c r="S24" s="163"/>
      <c r="T24" s="163"/>
      <c r="U24" s="163"/>
    </row>
    <row r="25" spans="2:21" x14ac:dyDescent="0.25">
      <c r="B25" s="160"/>
      <c r="C25" s="160"/>
      <c r="D25" s="160"/>
      <c r="E25" s="160"/>
      <c r="F25" s="160"/>
      <c r="N25" s="163"/>
      <c r="O25" s="163"/>
      <c r="P25" s="163"/>
      <c r="Q25" s="163"/>
      <c r="R25" s="163"/>
      <c r="S25" s="163"/>
      <c r="T25" s="163"/>
      <c r="U25" s="163"/>
    </row>
    <row r="26" spans="2:21" x14ac:dyDescent="0.25">
      <c r="B26" s="160"/>
      <c r="C26" s="160"/>
      <c r="D26" s="160"/>
      <c r="E26" s="160"/>
      <c r="F26" s="160"/>
      <c r="N26" s="163"/>
      <c r="O26" s="163"/>
      <c r="P26" s="163"/>
      <c r="Q26" s="163"/>
      <c r="R26" s="163"/>
      <c r="S26" s="163"/>
      <c r="T26" s="163"/>
      <c r="U26" s="163"/>
    </row>
    <row r="27" spans="2:21" x14ac:dyDescent="0.25">
      <c r="B27" s="160"/>
      <c r="C27" s="160"/>
      <c r="D27" s="160"/>
      <c r="E27" s="160"/>
      <c r="F27" s="160"/>
      <c r="N27" s="163"/>
      <c r="O27" s="163"/>
      <c r="P27" s="163"/>
      <c r="Q27" s="163"/>
      <c r="R27" s="163"/>
      <c r="S27" s="163"/>
      <c r="T27" s="163"/>
      <c r="U27" s="163"/>
    </row>
    <row r="28" spans="2:21" x14ac:dyDescent="0.25">
      <c r="B28" s="160"/>
      <c r="C28" s="160"/>
      <c r="D28" s="160"/>
      <c r="E28" s="160"/>
      <c r="F28" s="160"/>
      <c r="N28" s="163"/>
      <c r="O28" s="163"/>
      <c r="P28" s="163"/>
      <c r="Q28" s="163"/>
      <c r="R28" s="163"/>
      <c r="S28" s="163"/>
      <c r="T28" s="163"/>
      <c r="U28" s="163"/>
    </row>
    <row r="29" spans="2:21" x14ac:dyDescent="0.25">
      <c r="B29" s="160"/>
      <c r="C29" s="160"/>
      <c r="D29" s="160"/>
      <c r="E29" s="160"/>
      <c r="F29" s="160"/>
      <c r="N29" s="163"/>
      <c r="O29" s="163"/>
      <c r="P29" s="163"/>
      <c r="Q29" s="163"/>
      <c r="R29" s="163"/>
      <c r="S29" s="163"/>
      <c r="T29" s="163"/>
      <c r="U29" s="163"/>
    </row>
    <row r="30" spans="2:21" x14ac:dyDescent="0.25">
      <c r="B30" s="160"/>
      <c r="C30" s="160"/>
      <c r="D30" s="160"/>
      <c r="E30" s="160"/>
      <c r="F30" s="160"/>
      <c r="N30" s="163"/>
      <c r="O30" s="163"/>
      <c r="P30" s="163"/>
      <c r="Q30" s="163"/>
      <c r="R30" s="163"/>
      <c r="S30" s="163"/>
      <c r="T30" s="163"/>
      <c r="U30" s="163"/>
    </row>
    <row r="31" spans="2:21" x14ac:dyDescent="0.25">
      <c r="B31" s="160"/>
      <c r="C31" s="160"/>
      <c r="D31" s="160"/>
      <c r="E31" s="160"/>
      <c r="F31" s="160"/>
      <c r="N31" s="163"/>
      <c r="O31" s="163"/>
      <c r="P31" s="163"/>
      <c r="Q31" s="163"/>
      <c r="R31" s="163"/>
      <c r="S31" s="163"/>
      <c r="T31" s="163"/>
      <c r="U31" s="163"/>
    </row>
    <row r="32" spans="2:21" x14ac:dyDescent="0.25">
      <c r="B32" s="160"/>
      <c r="C32" s="160"/>
      <c r="D32" s="160"/>
      <c r="E32" s="160"/>
      <c r="F32" s="160"/>
      <c r="N32" s="163"/>
      <c r="O32" s="163"/>
      <c r="P32" s="163"/>
      <c r="Q32" s="163"/>
      <c r="R32" s="163"/>
      <c r="S32" s="163"/>
      <c r="T32" s="163"/>
      <c r="U32" s="163"/>
    </row>
    <row r="33" spans="2:21" x14ac:dyDescent="0.25">
      <c r="B33" s="160"/>
      <c r="C33" s="160"/>
      <c r="D33" s="160"/>
      <c r="E33" s="160"/>
      <c r="F33" s="160"/>
      <c r="N33" s="163"/>
      <c r="O33" s="163"/>
      <c r="P33" s="163"/>
      <c r="Q33" s="163"/>
      <c r="R33" s="163"/>
      <c r="S33" s="163"/>
      <c r="T33" s="163"/>
      <c r="U33" s="163"/>
    </row>
    <row r="34" spans="2:21" x14ac:dyDescent="0.25">
      <c r="B34" s="160"/>
      <c r="C34" s="160"/>
      <c r="D34" s="160"/>
      <c r="E34" s="160"/>
      <c r="F34" s="160"/>
      <c r="N34" s="163"/>
      <c r="O34" s="163"/>
      <c r="P34" s="163"/>
      <c r="Q34" s="163"/>
      <c r="R34" s="163"/>
      <c r="S34" s="163"/>
      <c r="T34" s="163"/>
      <c r="U34" s="163"/>
    </row>
    <row r="35" spans="2:21" x14ac:dyDescent="0.25">
      <c r="B35" s="160"/>
      <c r="C35" s="160"/>
      <c r="D35" s="160"/>
      <c r="E35" s="160"/>
      <c r="F35" s="160"/>
      <c r="N35" s="163"/>
      <c r="O35" s="163"/>
      <c r="P35" s="163"/>
      <c r="Q35" s="163"/>
      <c r="R35" s="163"/>
      <c r="S35" s="163"/>
      <c r="T35" s="163"/>
      <c r="U35" s="163"/>
    </row>
    <row r="36" spans="2:21" x14ac:dyDescent="0.25">
      <c r="B36" s="160"/>
      <c r="C36" s="160"/>
      <c r="D36" s="160"/>
      <c r="E36" s="160"/>
      <c r="F36" s="160"/>
      <c r="N36" s="163"/>
      <c r="O36" s="163"/>
      <c r="P36" s="163"/>
      <c r="Q36" s="163"/>
      <c r="R36" s="163"/>
      <c r="S36" s="163"/>
      <c r="T36" s="163"/>
      <c r="U36" s="163"/>
    </row>
    <row r="37" spans="2:21" x14ac:dyDescent="0.25">
      <c r="B37" s="160"/>
      <c r="C37" s="160"/>
      <c r="D37" s="160"/>
      <c r="E37" s="160"/>
      <c r="F37" s="160"/>
      <c r="N37" s="163"/>
      <c r="O37" s="163"/>
      <c r="P37" s="163"/>
      <c r="Q37" s="163"/>
      <c r="R37" s="163"/>
      <c r="S37" s="163"/>
      <c r="T37" s="163"/>
      <c r="U37" s="163"/>
    </row>
    <row r="38" spans="2:21" x14ac:dyDescent="0.25">
      <c r="B38" s="160"/>
      <c r="C38" s="160"/>
      <c r="D38" s="160"/>
      <c r="E38" s="160"/>
      <c r="F38" s="160"/>
      <c r="N38" s="163"/>
      <c r="O38" s="163"/>
      <c r="P38" s="163"/>
      <c r="Q38" s="163"/>
      <c r="R38" s="163"/>
      <c r="S38" s="163"/>
      <c r="T38" s="163"/>
      <c r="U38" s="163"/>
    </row>
    <row r="39" spans="2:21" x14ac:dyDescent="0.25">
      <c r="B39" s="160"/>
      <c r="C39" s="160"/>
      <c r="D39" s="160"/>
      <c r="E39" s="160"/>
      <c r="F39" s="160"/>
      <c r="N39" s="163"/>
      <c r="O39" s="163"/>
      <c r="P39" s="163"/>
      <c r="Q39" s="163"/>
      <c r="R39" s="163"/>
      <c r="S39" s="163"/>
      <c r="T39" s="163"/>
      <c r="U39" s="163"/>
    </row>
    <row r="40" spans="2:21" x14ac:dyDescent="0.25">
      <c r="B40" s="160"/>
      <c r="C40" s="160"/>
      <c r="D40" s="160"/>
      <c r="E40" s="160"/>
      <c r="F40" s="160"/>
      <c r="N40" s="163"/>
      <c r="O40" s="163"/>
      <c r="P40" s="163"/>
      <c r="Q40" s="163"/>
      <c r="R40" s="163"/>
      <c r="S40" s="163"/>
      <c r="T40" s="163"/>
      <c r="U40" s="163"/>
    </row>
    <row r="41" spans="2:21" x14ac:dyDescent="0.25">
      <c r="B41" s="160"/>
      <c r="C41" s="160"/>
      <c r="D41" s="160"/>
      <c r="E41" s="160"/>
      <c r="F41" s="160"/>
      <c r="N41" s="163"/>
      <c r="O41" s="163"/>
      <c r="P41" s="163"/>
      <c r="Q41" s="163"/>
      <c r="R41" s="163"/>
      <c r="S41" s="163"/>
      <c r="T41" s="163"/>
      <c r="U41" s="163"/>
    </row>
    <row r="42" spans="2:21" x14ac:dyDescent="0.25">
      <c r="B42" s="160"/>
      <c r="C42" s="160"/>
      <c r="D42" s="160"/>
      <c r="E42" s="160"/>
      <c r="F42" s="160"/>
      <c r="N42" s="163"/>
      <c r="O42" s="163"/>
      <c r="P42" s="163"/>
      <c r="Q42" s="163"/>
      <c r="R42" s="163"/>
      <c r="S42" s="163"/>
      <c r="T42" s="163"/>
      <c r="U42" s="163"/>
    </row>
    <row r="43" spans="2:21" x14ac:dyDescent="0.25">
      <c r="B43" s="160"/>
      <c r="C43" s="160"/>
      <c r="D43" s="160"/>
      <c r="E43" s="160"/>
      <c r="F43" s="160"/>
      <c r="N43" s="163"/>
      <c r="O43" s="163"/>
      <c r="P43" s="163"/>
      <c r="Q43" s="163"/>
      <c r="R43" s="163"/>
      <c r="S43" s="163"/>
      <c r="T43" s="163"/>
      <c r="U43" s="163"/>
    </row>
    <row r="44" spans="2:21" x14ac:dyDescent="0.25">
      <c r="B44" s="160"/>
      <c r="C44" s="160"/>
      <c r="D44" s="160"/>
      <c r="E44" s="160"/>
      <c r="F44" s="160"/>
      <c r="N44" s="163"/>
      <c r="O44" s="163"/>
      <c r="P44" s="163"/>
      <c r="Q44" s="163"/>
      <c r="R44" s="163"/>
      <c r="S44" s="163"/>
      <c r="T44" s="163"/>
      <c r="U44" s="163"/>
    </row>
    <row r="45" spans="2:21" x14ac:dyDescent="0.25">
      <c r="B45" s="160"/>
      <c r="C45" s="160"/>
      <c r="D45" s="160"/>
      <c r="E45" s="160"/>
      <c r="F45" s="160"/>
      <c r="N45" s="163"/>
      <c r="O45" s="163"/>
      <c r="P45" s="163"/>
      <c r="Q45" s="163"/>
      <c r="R45" s="163"/>
      <c r="S45" s="163"/>
      <c r="T45" s="163"/>
      <c r="U45" s="163"/>
    </row>
    <row r="46" spans="2:21" x14ac:dyDescent="0.25">
      <c r="B46" s="160"/>
      <c r="C46" s="160"/>
      <c r="D46" s="160"/>
      <c r="E46" s="160"/>
      <c r="F46" s="160"/>
      <c r="N46" s="163"/>
      <c r="O46" s="163"/>
      <c r="P46" s="163"/>
      <c r="Q46" s="163"/>
      <c r="R46" s="163"/>
      <c r="S46" s="163"/>
      <c r="T46" s="163"/>
      <c r="U46" s="163"/>
    </row>
    <row r="47" spans="2:21" x14ac:dyDescent="0.25">
      <c r="B47" s="160"/>
      <c r="C47" s="160"/>
      <c r="D47" s="160"/>
      <c r="E47" s="160"/>
      <c r="F47" s="160"/>
      <c r="N47" s="163"/>
      <c r="O47" s="163"/>
      <c r="P47" s="163"/>
      <c r="Q47" s="163"/>
      <c r="R47" s="163"/>
      <c r="S47" s="163"/>
      <c r="T47" s="163"/>
      <c r="U47" s="163"/>
    </row>
    <row r="48" spans="2:21" x14ac:dyDescent="0.25">
      <c r="B48" s="160"/>
      <c r="C48" s="160"/>
      <c r="D48" s="160"/>
      <c r="E48" s="160"/>
      <c r="F48" s="160"/>
      <c r="N48" s="163"/>
      <c r="O48" s="163"/>
      <c r="P48" s="163"/>
      <c r="Q48" s="163"/>
      <c r="R48" s="163"/>
      <c r="S48" s="163"/>
      <c r="T48" s="163"/>
      <c r="U48" s="163"/>
    </row>
    <row r="49" spans="2:21" x14ac:dyDescent="0.25">
      <c r="B49" s="160"/>
      <c r="C49" s="160"/>
      <c r="D49" s="160"/>
      <c r="E49" s="160"/>
      <c r="F49" s="160"/>
      <c r="N49" s="163"/>
      <c r="O49" s="163"/>
      <c r="P49" s="163"/>
      <c r="Q49" s="163"/>
      <c r="R49" s="163"/>
      <c r="S49" s="163"/>
      <c r="T49" s="163"/>
      <c r="U49" s="163"/>
    </row>
    <row r="50" spans="2:21" x14ac:dyDescent="0.25">
      <c r="B50" s="160"/>
      <c r="C50" s="160"/>
      <c r="D50" s="160"/>
      <c r="E50" s="160"/>
      <c r="F50" s="160"/>
      <c r="N50" s="163"/>
      <c r="O50" s="163"/>
      <c r="P50" s="163"/>
      <c r="Q50" s="163"/>
      <c r="R50" s="163"/>
      <c r="S50" s="163"/>
      <c r="T50" s="163"/>
      <c r="U50" s="163"/>
    </row>
    <row r="51" spans="2:21" x14ac:dyDescent="0.25">
      <c r="B51" s="160"/>
      <c r="C51" s="160"/>
      <c r="D51" s="160"/>
      <c r="E51" s="160"/>
      <c r="F51" s="160"/>
      <c r="N51" s="163"/>
      <c r="O51" s="163"/>
      <c r="P51" s="163"/>
      <c r="Q51" s="163"/>
      <c r="R51" s="163"/>
      <c r="S51" s="163"/>
      <c r="T51" s="163"/>
      <c r="U51" s="163"/>
    </row>
    <row r="52" spans="2:21" x14ac:dyDescent="0.25">
      <c r="B52" s="160"/>
      <c r="C52" s="160"/>
      <c r="D52" s="160"/>
      <c r="E52" s="160"/>
      <c r="F52" s="160"/>
      <c r="N52" s="163"/>
      <c r="O52" s="163"/>
      <c r="P52" s="163"/>
      <c r="Q52" s="163"/>
      <c r="R52" s="163"/>
      <c r="S52" s="163"/>
      <c r="T52" s="163"/>
      <c r="U52" s="163"/>
    </row>
    <row r="53" spans="2:21" x14ac:dyDescent="0.25">
      <c r="B53" s="160"/>
      <c r="C53" s="160"/>
      <c r="D53" s="160"/>
      <c r="E53" s="160"/>
      <c r="F53" s="160"/>
      <c r="N53" s="163"/>
      <c r="O53" s="163"/>
      <c r="P53" s="163"/>
      <c r="Q53" s="163"/>
      <c r="R53" s="163"/>
      <c r="S53" s="163"/>
      <c r="T53" s="163"/>
      <c r="U53" s="163"/>
    </row>
    <row r="54" spans="2:21" x14ac:dyDescent="0.25">
      <c r="B54" s="160"/>
      <c r="C54" s="160"/>
      <c r="D54" s="160"/>
      <c r="E54" s="160"/>
      <c r="F54" s="160"/>
      <c r="N54" s="163"/>
      <c r="O54" s="163"/>
      <c r="P54" s="163"/>
      <c r="Q54" s="163"/>
      <c r="R54" s="163"/>
      <c r="S54" s="163"/>
      <c r="T54" s="163"/>
      <c r="U54" s="163"/>
    </row>
    <row r="55" spans="2:21" x14ac:dyDescent="0.25">
      <c r="B55" s="160"/>
      <c r="C55" s="160"/>
      <c r="D55" s="160"/>
      <c r="E55" s="160"/>
      <c r="F55" s="160"/>
      <c r="N55" s="163"/>
      <c r="O55" s="163"/>
      <c r="P55" s="163"/>
      <c r="Q55" s="163"/>
      <c r="R55" s="163"/>
      <c r="S55" s="163"/>
      <c r="T55" s="163"/>
      <c r="U55" s="163"/>
    </row>
    <row r="56" spans="2:21" x14ac:dyDescent="0.25">
      <c r="B56" s="160"/>
      <c r="C56" s="160"/>
      <c r="D56" s="160"/>
      <c r="E56" s="160"/>
      <c r="F56" s="160"/>
      <c r="N56" s="163"/>
      <c r="O56" s="163"/>
      <c r="P56" s="163"/>
      <c r="Q56" s="163"/>
      <c r="R56" s="163"/>
      <c r="S56" s="163"/>
      <c r="T56" s="163"/>
      <c r="U56" s="163"/>
    </row>
    <row r="57" spans="2:21" x14ac:dyDescent="0.25">
      <c r="B57" s="160"/>
      <c r="C57" s="160"/>
      <c r="D57" s="160"/>
      <c r="E57" s="160"/>
      <c r="F57" s="160"/>
      <c r="N57" s="163"/>
      <c r="O57" s="163"/>
      <c r="P57" s="163"/>
      <c r="Q57" s="163"/>
      <c r="R57" s="163"/>
      <c r="S57" s="163"/>
      <c r="T57" s="163"/>
      <c r="U57" s="163"/>
    </row>
    <row r="58" spans="2:21" x14ac:dyDescent="0.25">
      <c r="B58" s="160"/>
      <c r="C58" s="160"/>
      <c r="D58" s="160"/>
      <c r="E58" s="160"/>
      <c r="F58" s="160"/>
      <c r="N58" s="163"/>
      <c r="O58" s="163"/>
      <c r="P58" s="163"/>
      <c r="Q58" s="163"/>
      <c r="R58" s="163"/>
      <c r="S58" s="163"/>
      <c r="T58" s="163"/>
      <c r="U58" s="163"/>
    </row>
    <row r="59" spans="2:21" x14ac:dyDescent="0.25">
      <c r="B59" s="160"/>
      <c r="C59" s="160"/>
      <c r="D59" s="160"/>
      <c r="E59" s="160"/>
      <c r="F59" s="160"/>
      <c r="N59" s="163"/>
      <c r="O59" s="163"/>
      <c r="P59" s="163"/>
      <c r="Q59" s="163"/>
      <c r="R59" s="163"/>
      <c r="S59" s="163"/>
      <c r="T59" s="163"/>
      <c r="U59" s="163"/>
    </row>
    <row r="60" spans="2:21" x14ac:dyDescent="0.25">
      <c r="B60" s="160"/>
      <c r="C60" s="160"/>
      <c r="D60" s="160"/>
      <c r="E60" s="160"/>
      <c r="F60" s="160"/>
      <c r="N60" s="163"/>
      <c r="O60" s="163"/>
      <c r="P60" s="163"/>
      <c r="Q60" s="163"/>
      <c r="R60" s="163"/>
      <c r="S60" s="163"/>
      <c r="T60" s="163"/>
      <c r="U60" s="163"/>
    </row>
    <row r="61" spans="2:21" x14ac:dyDescent="0.25">
      <c r="B61" s="160"/>
      <c r="C61" s="160"/>
      <c r="D61" s="160"/>
      <c r="E61" s="160"/>
      <c r="F61" s="160"/>
      <c r="N61" s="163"/>
      <c r="O61" s="163"/>
      <c r="P61" s="163"/>
      <c r="Q61" s="163"/>
      <c r="R61" s="163"/>
      <c r="S61" s="163"/>
      <c r="T61" s="163"/>
      <c r="U61" s="163"/>
    </row>
    <row r="62" spans="2:21" x14ac:dyDescent="0.25">
      <c r="B62" s="160"/>
      <c r="C62" s="160"/>
      <c r="D62" s="160"/>
      <c r="E62" s="160"/>
      <c r="F62" s="160"/>
      <c r="N62" s="163"/>
      <c r="O62" s="163"/>
      <c r="P62" s="163"/>
      <c r="Q62" s="163"/>
      <c r="R62" s="163"/>
      <c r="S62" s="163"/>
      <c r="T62" s="163"/>
      <c r="U62" s="163"/>
    </row>
    <row r="63" spans="2:21" x14ac:dyDescent="0.25">
      <c r="B63" s="160"/>
      <c r="C63" s="160"/>
      <c r="D63" s="160"/>
      <c r="E63" s="160"/>
      <c r="F63" s="160"/>
      <c r="N63" s="163"/>
      <c r="O63" s="163"/>
      <c r="P63" s="163"/>
      <c r="Q63" s="163"/>
      <c r="R63" s="163"/>
      <c r="S63" s="163"/>
      <c r="T63" s="163"/>
      <c r="U63" s="163"/>
    </row>
    <row r="64" spans="2:21" x14ac:dyDescent="0.25">
      <c r="B64" s="160"/>
      <c r="C64" s="160"/>
      <c r="D64" s="160"/>
      <c r="E64" s="160"/>
      <c r="F64" s="160"/>
      <c r="N64" s="163"/>
      <c r="O64" s="163"/>
      <c r="P64" s="163"/>
      <c r="Q64" s="163"/>
      <c r="R64" s="163"/>
      <c r="S64" s="163"/>
      <c r="T64" s="163"/>
      <c r="U64" s="163"/>
    </row>
    <row r="65" spans="2:21" x14ac:dyDescent="0.25">
      <c r="B65" s="160"/>
      <c r="C65" s="160"/>
      <c r="D65" s="160"/>
      <c r="E65" s="160"/>
      <c r="F65" s="160"/>
      <c r="N65" s="163"/>
      <c r="O65" s="163"/>
      <c r="P65" s="163"/>
      <c r="Q65" s="163"/>
      <c r="R65" s="163"/>
      <c r="S65" s="163"/>
      <c r="T65" s="163"/>
      <c r="U65" s="163"/>
    </row>
    <row r="66" spans="2:21" x14ac:dyDescent="0.25">
      <c r="B66" s="160"/>
      <c r="C66" s="160"/>
      <c r="D66" s="160"/>
      <c r="E66" s="160"/>
      <c r="F66" s="160"/>
      <c r="N66" s="163"/>
      <c r="O66" s="163"/>
      <c r="P66" s="163"/>
      <c r="Q66" s="163"/>
      <c r="R66" s="163"/>
      <c r="S66" s="163"/>
      <c r="T66" s="163"/>
      <c r="U66" s="163"/>
    </row>
    <row r="67" spans="2:21" x14ac:dyDescent="0.25">
      <c r="B67" s="160"/>
      <c r="C67" s="160"/>
      <c r="D67" s="160"/>
      <c r="E67" s="160"/>
      <c r="F67" s="160"/>
      <c r="N67" s="163"/>
      <c r="O67" s="163"/>
      <c r="P67" s="163"/>
      <c r="Q67" s="163"/>
      <c r="R67" s="163"/>
      <c r="S67" s="163"/>
      <c r="T67" s="163"/>
      <c r="U67" s="163"/>
    </row>
    <row r="68" spans="2:21" x14ac:dyDescent="0.25">
      <c r="B68" s="160"/>
      <c r="C68" s="160"/>
      <c r="D68" s="160"/>
      <c r="E68" s="160"/>
      <c r="F68" s="160"/>
      <c r="N68" s="163"/>
      <c r="O68" s="163"/>
      <c r="P68" s="163"/>
      <c r="Q68" s="163"/>
      <c r="R68" s="163"/>
      <c r="S68" s="163"/>
      <c r="T68" s="163"/>
      <c r="U68" s="163"/>
    </row>
    <row r="69" spans="2:21" x14ac:dyDescent="0.25">
      <c r="B69" s="160"/>
      <c r="C69" s="160"/>
      <c r="D69" s="160"/>
      <c r="E69" s="160"/>
      <c r="F69" s="160"/>
      <c r="N69" s="163"/>
      <c r="O69" s="163"/>
      <c r="P69" s="163"/>
      <c r="Q69" s="163"/>
      <c r="R69" s="163"/>
      <c r="S69" s="163"/>
      <c r="T69" s="163"/>
      <c r="U69" s="163"/>
    </row>
    <row r="70" spans="2:21" x14ac:dyDescent="0.25">
      <c r="B70" s="160"/>
      <c r="C70" s="160"/>
      <c r="D70" s="160"/>
      <c r="E70" s="160"/>
      <c r="F70" s="160"/>
      <c r="N70" s="163"/>
      <c r="O70" s="163"/>
      <c r="P70" s="163"/>
      <c r="Q70" s="163"/>
      <c r="R70" s="163"/>
      <c r="S70" s="163"/>
      <c r="T70" s="163"/>
      <c r="U70" s="163"/>
    </row>
    <row r="71" spans="2:21" x14ac:dyDescent="0.25">
      <c r="B71" s="160"/>
      <c r="C71" s="160"/>
      <c r="D71" s="160"/>
      <c r="E71" s="160"/>
      <c r="F71" s="160"/>
      <c r="N71" s="163"/>
      <c r="O71" s="163"/>
      <c r="P71" s="163"/>
      <c r="Q71" s="163"/>
      <c r="R71" s="163"/>
      <c r="S71" s="163"/>
      <c r="T71" s="163"/>
      <c r="U71" s="163"/>
    </row>
    <row r="72" spans="2:21" x14ac:dyDescent="0.25">
      <c r="B72" s="160"/>
      <c r="C72" s="160"/>
      <c r="D72" s="160"/>
      <c r="E72" s="160"/>
      <c r="F72" s="160"/>
      <c r="N72" s="163"/>
      <c r="O72" s="163"/>
      <c r="P72" s="163"/>
      <c r="Q72" s="163"/>
      <c r="R72" s="163"/>
      <c r="S72" s="163"/>
      <c r="T72" s="163"/>
      <c r="U72" s="163"/>
    </row>
    <row r="73" spans="2:21" x14ac:dyDescent="0.25">
      <c r="B73" s="160"/>
      <c r="C73" s="160"/>
      <c r="D73" s="160"/>
      <c r="E73" s="160"/>
      <c r="F73" s="160"/>
      <c r="N73" s="163"/>
      <c r="O73" s="163"/>
      <c r="P73" s="163"/>
      <c r="Q73" s="163"/>
      <c r="R73" s="163"/>
      <c r="S73" s="163"/>
      <c r="T73" s="163"/>
      <c r="U73" s="163"/>
    </row>
    <row r="74" spans="2:21" x14ac:dyDescent="0.25">
      <c r="B74" s="160"/>
      <c r="C74" s="160"/>
      <c r="D74" s="160"/>
      <c r="E74" s="160"/>
      <c r="F74" s="160"/>
      <c r="N74" s="163"/>
      <c r="O74" s="163"/>
      <c r="P74" s="163"/>
      <c r="Q74" s="163"/>
      <c r="R74" s="163"/>
      <c r="S74" s="163"/>
      <c r="T74" s="163"/>
      <c r="U74" s="163"/>
    </row>
    <row r="75" spans="2:21" x14ac:dyDescent="0.25">
      <c r="B75" s="160"/>
      <c r="C75" s="160"/>
      <c r="D75" s="160"/>
      <c r="E75" s="160"/>
      <c r="F75" s="160"/>
      <c r="N75" s="163"/>
      <c r="O75" s="163"/>
      <c r="P75" s="163"/>
      <c r="Q75" s="163"/>
      <c r="R75" s="163"/>
      <c r="S75" s="163"/>
      <c r="T75" s="163"/>
      <c r="U75" s="163"/>
    </row>
    <row r="76" spans="2:21" x14ac:dyDescent="0.25">
      <c r="B76" s="160"/>
      <c r="C76" s="160"/>
      <c r="D76" s="160"/>
      <c r="E76" s="160"/>
      <c r="F76" s="160"/>
      <c r="N76" s="163"/>
      <c r="O76" s="163"/>
      <c r="P76" s="163"/>
      <c r="Q76" s="163"/>
      <c r="R76" s="163"/>
      <c r="S76" s="163"/>
      <c r="T76" s="163"/>
      <c r="U76" s="163"/>
    </row>
    <row r="77" spans="2:21" x14ac:dyDescent="0.25">
      <c r="B77" s="160"/>
      <c r="C77" s="160"/>
      <c r="D77" s="160"/>
      <c r="E77" s="160"/>
      <c r="F77" s="160"/>
      <c r="N77" s="163"/>
      <c r="O77" s="163"/>
      <c r="P77" s="163"/>
      <c r="Q77" s="163"/>
      <c r="R77" s="163"/>
      <c r="S77" s="163"/>
      <c r="T77" s="163"/>
      <c r="U77" s="163"/>
    </row>
    <row r="78" spans="2:21" x14ac:dyDescent="0.25">
      <c r="B78" s="160"/>
      <c r="C78" s="160"/>
      <c r="D78" s="160"/>
      <c r="E78" s="160"/>
      <c r="F78" s="160"/>
      <c r="N78" s="163"/>
      <c r="O78" s="163"/>
      <c r="P78" s="163"/>
      <c r="Q78" s="163"/>
      <c r="R78" s="163"/>
      <c r="S78" s="163"/>
      <c r="T78" s="163"/>
      <c r="U78" s="163"/>
    </row>
    <row r="79" spans="2:21" x14ac:dyDescent="0.25">
      <c r="B79" s="160"/>
      <c r="C79" s="160"/>
      <c r="D79" s="160"/>
      <c r="E79" s="160"/>
      <c r="F79" s="160"/>
      <c r="N79" s="163"/>
      <c r="O79" s="163"/>
      <c r="P79" s="163"/>
      <c r="Q79" s="163"/>
      <c r="R79" s="163"/>
      <c r="S79" s="163"/>
      <c r="T79" s="163"/>
      <c r="U79" s="163"/>
    </row>
    <row r="80" spans="2:21" x14ac:dyDescent="0.25">
      <c r="B80" s="160"/>
      <c r="C80" s="160"/>
      <c r="D80" s="160"/>
      <c r="E80" s="160"/>
      <c r="F80" s="160"/>
      <c r="N80" s="163"/>
      <c r="O80" s="163"/>
      <c r="P80" s="163"/>
      <c r="Q80" s="163"/>
      <c r="R80" s="163"/>
      <c r="S80" s="163"/>
      <c r="T80" s="163"/>
      <c r="U80" s="163"/>
    </row>
    <row r="81" spans="2:21" x14ac:dyDescent="0.25">
      <c r="B81" s="160"/>
      <c r="C81" s="160"/>
      <c r="D81" s="160"/>
      <c r="E81" s="160"/>
      <c r="F81" s="160"/>
      <c r="N81" s="163"/>
      <c r="O81" s="163"/>
      <c r="P81" s="163"/>
      <c r="Q81" s="163"/>
      <c r="R81" s="163"/>
      <c r="S81" s="163"/>
      <c r="T81" s="163"/>
      <c r="U81" s="163"/>
    </row>
    <row r="82" spans="2:21" x14ac:dyDescent="0.25">
      <c r="B82" s="160"/>
      <c r="C82" s="160"/>
      <c r="D82" s="160"/>
      <c r="E82" s="160"/>
      <c r="F82" s="160"/>
      <c r="N82" s="163"/>
      <c r="O82" s="163"/>
      <c r="P82" s="163"/>
      <c r="Q82" s="163"/>
      <c r="R82" s="163"/>
      <c r="S82" s="163"/>
      <c r="T82" s="163"/>
      <c r="U82" s="163"/>
    </row>
    <row r="83" spans="2:21" x14ac:dyDescent="0.25">
      <c r="B83" s="160"/>
      <c r="C83" s="160"/>
      <c r="D83" s="160"/>
      <c r="E83" s="160"/>
      <c r="F83" s="160"/>
      <c r="N83" s="163"/>
      <c r="O83" s="163"/>
      <c r="P83" s="163"/>
      <c r="Q83" s="163"/>
      <c r="R83" s="163"/>
      <c r="S83" s="163"/>
      <c r="T83" s="163"/>
      <c r="U83" s="163"/>
    </row>
    <row r="84" spans="2:21" x14ac:dyDescent="0.25">
      <c r="B84" s="160"/>
      <c r="C84" s="160"/>
      <c r="D84" s="160"/>
      <c r="E84" s="160"/>
      <c r="F84" s="160"/>
      <c r="N84" s="163"/>
      <c r="O84" s="163"/>
      <c r="P84" s="163"/>
      <c r="Q84" s="163"/>
      <c r="R84" s="163"/>
      <c r="S84" s="163"/>
      <c r="T84" s="163"/>
      <c r="U84" s="163"/>
    </row>
    <row r="85" spans="2:21" x14ac:dyDescent="0.25">
      <c r="B85" s="160"/>
      <c r="C85" s="160"/>
      <c r="D85" s="160"/>
      <c r="E85" s="160"/>
      <c r="F85" s="160"/>
      <c r="N85" s="163"/>
      <c r="O85" s="163"/>
      <c r="P85" s="163"/>
      <c r="Q85" s="163"/>
      <c r="R85" s="163"/>
      <c r="S85" s="163"/>
      <c r="T85" s="163"/>
      <c r="U85" s="163"/>
    </row>
    <row r="86" spans="2:21" x14ac:dyDescent="0.25">
      <c r="B86" s="160"/>
      <c r="C86" s="160"/>
      <c r="D86" s="160"/>
      <c r="E86" s="160"/>
      <c r="F86" s="160"/>
      <c r="N86" s="163"/>
      <c r="O86" s="163"/>
      <c r="P86" s="163"/>
      <c r="Q86" s="163"/>
      <c r="R86" s="163"/>
      <c r="S86" s="163"/>
      <c r="T86" s="163"/>
      <c r="U86" s="163"/>
    </row>
    <row r="87" spans="2:21" x14ac:dyDescent="0.25">
      <c r="B87" s="160"/>
      <c r="C87" s="160"/>
      <c r="D87" s="160"/>
      <c r="E87" s="160"/>
      <c r="F87" s="160"/>
      <c r="N87" s="163"/>
      <c r="O87" s="163"/>
      <c r="P87" s="163"/>
      <c r="Q87" s="163"/>
      <c r="R87" s="163"/>
      <c r="S87" s="163"/>
      <c r="T87" s="163"/>
      <c r="U87" s="163"/>
    </row>
    <row r="88" spans="2:21" x14ac:dyDescent="0.25">
      <c r="B88" s="160"/>
      <c r="C88" s="160"/>
      <c r="D88" s="160"/>
      <c r="E88" s="160"/>
      <c r="F88" s="160"/>
      <c r="N88" s="163"/>
      <c r="O88" s="163"/>
      <c r="P88" s="163"/>
      <c r="Q88" s="163"/>
      <c r="R88" s="163"/>
      <c r="S88" s="163"/>
      <c r="T88" s="163"/>
      <c r="U88" s="163"/>
    </row>
    <row r="89" spans="2:21" x14ac:dyDescent="0.25">
      <c r="B89" s="160"/>
      <c r="C89" s="160"/>
      <c r="D89" s="160"/>
      <c r="E89" s="160"/>
      <c r="F89" s="160"/>
      <c r="N89" s="163"/>
      <c r="O89" s="163"/>
      <c r="P89" s="163"/>
      <c r="Q89" s="163"/>
      <c r="R89" s="163"/>
      <c r="S89" s="163"/>
      <c r="T89" s="163"/>
      <c r="U89" s="163"/>
    </row>
    <row r="90" spans="2:21" x14ac:dyDescent="0.25">
      <c r="B90" s="160"/>
      <c r="C90" s="160"/>
      <c r="D90" s="160"/>
      <c r="E90" s="160"/>
      <c r="F90" s="160"/>
      <c r="N90" s="163"/>
      <c r="O90" s="163"/>
      <c r="P90" s="163"/>
      <c r="Q90" s="163"/>
      <c r="R90" s="163"/>
      <c r="S90" s="163"/>
      <c r="T90" s="163"/>
      <c r="U90" s="163"/>
    </row>
    <row r="91" spans="2:21" x14ac:dyDescent="0.25">
      <c r="B91" s="160"/>
      <c r="C91" s="160"/>
      <c r="D91" s="160"/>
      <c r="E91" s="160"/>
      <c r="F91" s="160"/>
      <c r="N91" s="163"/>
      <c r="O91" s="163"/>
      <c r="P91" s="163"/>
      <c r="Q91" s="163"/>
      <c r="R91" s="163"/>
      <c r="S91" s="163"/>
      <c r="T91" s="163"/>
      <c r="U91" s="163"/>
    </row>
    <row r="92" spans="2:21" x14ac:dyDescent="0.25">
      <c r="B92" s="160"/>
      <c r="C92" s="160"/>
      <c r="D92" s="160"/>
      <c r="E92" s="160"/>
      <c r="F92" s="160"/>
      <c r="N92" s="163"/>
      <c r="O92" s="163"/>
      <c r="P92" s="163"/>
      <c r="Q92" s="163"/>
      <c r="R92" s="163"/>
      <c r="S92" s="163"/>
      <c r="T92" s="163"/>
      <c r="U92" s="163"/>
    </row>
    <row r="93" spans="2:21" x14ac:dyDescent="0.25">
      <c r="B93" s="160"/>
      <c r="C93" s="160"/>
      <c r="D93" s="160"/>
      <c r="E93" s="160"/>
      <c r="F93" s="160"/>
      <c r="N93" s="163"/>
      <c r="O93" s="163"/>
      <c r="P93" s="163"/>
      <c r="Q93" s="163"/>
      <c r="R93" s="163"/>
      <c r="S93" s="163"/>
      <c r="T93" s="163"/>
      <c r="U93" s="163"/>
    </row>
    <row r="94" spans="2:21" x14ac:dyDescent="0.25">
      <c r="B94" s="160"/>
      <c r="C94" s="160"/>
      <c r="D94" s="160"/>
      <c r="E94" s="160"/>
      <c r="F94" s="160"/>
      <c r="N94" s="163"/>
      <c r="O94" s="163"/>
      <c r="P94" s="163"/>
      <c r="Q94" s="163"/>
      <c r="R94" s="163"/>
      <c r="S94" s="163"/>
      <c r="T94" s="163"/>
      <c r="U94" s="163"/>
    </row>
    <row r="95" spans="2:21" x14ac:dyDescent="0.25">
      <c r="B95" s="160"/>
      <c r="C95" s="160"/>
      <c r="D95" s="160"/>
      <c r="E95" s="160"/>
      <c r="F95" s="160"/>
      <c r="N95" s="163"/>
      <c r="O95" s="163"/>
      <c r="P95" s="163"/>
      <c r="Q95" s="163"/>
      <c r="R95" s="163"/>
      <c r="S95" s="163"/>
      <c r="T95" s="163"/>
      <c r="U95" s="163"/>
    </row>
    <row r="96" spans="2:21" x14ac:dyDescent="0.25">
      <c r="B96" s="160"/>
      <c r="C96" s="160"/>
      <c r="D96" s="160"/>
      <c r="E96" s="160"/>
      <c r="F96" s="160"/>
      <c r="N96" s="163"/>
      <c r="O96" s="163"/>
      <c r="P96" s="163"/>
      <c r="Q96" s="163"/>
      <c r="R96" s="163"/>
      <c r="S96" s="163"/>
      <c r="T96" s="163"/>
      <c r="U96" s="163"/>
    </row>
    <row r="97" spans="2:21" x14ac:dyDescent="0.25">
      <c r="B97" s="160"/>
      <c r="C97" s="160"/>
      <c r="D97" s="160"/>
      <c r="E97" s="160"/>
      <c r="F97" s="160"/>
      <c r="N97" s="163"/>
      <c r="O97" s="163"/>
      <c r="P97" s="163"/>
      <c r="Q97" s="163"/>
      <c r="R97" s="163"/>
      <c r="S97" s="163"/>
      <c r="T97" s="163"/>
      <c r="U97" s="163"/>
    </row>
    <row r="98" spans="2:21" x14ac:dyDescent="0.25">
      <c r="B98" s="160"/>
      <c r="C98" s="160"/>
      <c r="D98" s="160"/>
      <c r="E98" s="160"/>
      <c r="F98" s="160"/>
      <c r="N98" s="163"/>
      <c r="O98" s="163"/>
      <c r="P98" s="163"/>
      <c r="Q98" s="163"/>
      <c r="R98" s="163"/>
      <c r="S98" s="163"/>
      <c r="T98" s="163"/>
      <c r="U98" s="163"/>
    </row>
    <row r="99" spans="2:21" x14ac:dyDescent="0.25">
      <c r="B99" s="160"/>
      <c r="C99" s="160"/>
      <c r="D99" s="160"/>
      <c r="E99" s="160"/>
      <c r="F99" s="160"/>
      <c r="N99" s="163"/>
      <c r="O99" s="163"/>
      <c r="P99" s="163"/>
      <c r="Q99" s="163"/>
      <c r="R99" s="163"/>
      <c r="S99" s="163"/>
      <c r="T99" s="163"/>
      <c r="U99" s="163"/>
    </row>
    <row r="100" spans="2:21" x14ac:dyDescent="0.25">
      <c r="B100" s="160"/>
      <c r="C100" s="160"/>
      <c r="D100" s="160"/>
      <c r="E100" s="160"/>
      <c r="F100" s="160"/>
      <c r="N100" s="163"/>
      <c r="O100" s="163"/>
      <c r="P100" s="163"/>
      <c r="Q100" s="163"/>
      <c r="R100" s="163"/>
      <c r="S100" s="163"/>
      <c r="T100" s="163"/>
      <c r="U100" s="163"/>
    </row>
    <row r="101" spans="2:21" x14ac:dyDescent="0.25">
      <c r="B101" s="160"/>
      <c r="C101" s="160"/>
      <c r="D101" s="160"/>
      <c r="E101" s="160"/>
      <c r="F101" s="160"/>
      <c r="N101" s="163"/>
      <c r="O101" s="163"/>
      <c r="P101" s="163"/>
      <c r="Q101" s="163"/>
      <c r="R101" s="163"/>
      <c r="S101" s="163"/>
      <c r="T101" s="163"/>
      <c r="U101" s="163"/>
    </row>
    <row r="102" spans="2:21" x14ac:dyDescent="0.25">
      <c r="B102" s="160"/>
      <c r="C102" s="160"/>
      <c r="D102" s="160"/>
      <c r="E102" s="160"/>
      <c r="F102" s="160"/>
      <c r="N102" s="163"/>
      <c r="O102" s="163"/>
      <c r="P102" s="163"/>
      <c r="Q102" s="163"/>
      <c r="R102" s="163"/>
      <c r="S102" s="163"/>
      <c r="T102" s="163"/>
      <c r="U102" s="163"/>
    </row>
    <row r="103" spans="2:21" x14ac:dyDescent="0.25">
      <c r="B103" s="160"/>
      <c r="C103" s="160"/>
      <c r="D103" s="160"/>
      <c r="E103" s="160"/>
      <c r="F103" s="160"/>
      <c r="N103" s="163"/>
      <c r="O103" s="163"/>
      <c r="P103" s="163"/>
      <c r="Q103" s="163"/>
      <c r="R103" s="163"/>
      <c r="S103" s="163"/>
      <c r="T103" s="163"/>
      <c r="U103" s="163"/>
    </row>
    <row r="104" spans="2:21" x14ac:dyDescent="0.25">
      <c r="B104" s="160"/>
      <c r="C104" s="160"/>
      <c r="D104" s="160"/>
      <c r="E104" s="160"/>
      <c r="F104" s="160"/>
      <c r="N104" s="163"/>
      <c r="O104" s="163"/>
      <c r="P104" s="163"/>
      <c r="Q104" s="163"/>
      <c r="R104" s="163"/>
      <c r="S104" s="163"/>
      <c r="T104" s="163"/>
      <c r="U104" s="163"/>
    </row>
    <row r="105" spans="2:21" x14ac:dyDescent="0.25">
      <c r="B105" s="160"/>
      <c r="C105" s="160"/>
      <c r="D105" s="160"/>
      <c r="E105" s="160"/>
      <c r="F105" s="160"/>
      <c r="N105" s="163"/>
      <c r="O105" s="163"/>
      <c r="P105" s="163"/>
      <c r="Q105" s="163"/>
      <c r="R105" s="163"/>
      <c r="S105" s="163"/>
      <c r="T105" s="163"/>
      <c r="U105" s="163"/>
    </row>
    <row r="106" spans="2:21" x14ac:dyDescent="0.25">
      <c r="B106" s="160"/>
      <c r="C106" s="160"/>
      <c r="D106" s="160"/>
      <c r="E106" s="160"/>
      <c r="F106" s="160"/>
      <c r="N106" s="163"/>
      <c r="O106" s="163"/>
      <c r="P106" s="163"/>
      <c r="Q106" s="163"/>
      <c r="R106" s="163"/>
      <c r="S106" s="163"/>
      <c r="T106" s="163"/>
      <c r="U106" s="163"/>
    </row>
    <row r="107" spans="2:21" x14ac:dyDescent="0.25">
      <c r="B107" s="160"/>
      <c r="C107" s="160"/>
      <c r="D107" s="160"/>
      <c r="E107" s="160"/>
      <c r="F107" s="160"/>
      <c r="N107" s="163"/>
      <c r="O107" s="163"/>
      <c r="P107" s="163"/>
      <c r="Q107" s="163"/>
      <c r="R107" s="163"/>
      <c r="S107" s="163"/>
      <c r="T107" s="163"/>
      <c r="U107" s="163"/>
    </row>
    <row r="108" spans="2:21" x14ac:dyDescent="0.25">
      <c r="B108" s="160"/>
      <c r="C108" s="160"/>
      <c r="D108" s="160"/>
      <c r="E108" s="160"/>
      <c r="F108" s="160"/>
      <c r="N108" s="163"/>
      <c r="O108" s="163"/>
      <c r="P108" s="163"/>
      <c r="Q108" s="163"/>
      <c r="R108" s="163"/>
      <c r="S108" s="163"/>
      <c r="T108" s="163"/>
      <c r="U108" s="163"/>
    </row>
    <row r="109" spans="2:21" x14ac:dyDescent="0.25">
      <c r="B109" s="160"/>
      <c r="C109" s="160"/>
      <c r="D109" s="160"/>
      <c r="E109" s="160"/>
      <c r="F109" s="160"/>
      <c r="N109" s="163"/>
      <c r="O109" s="163"/>
      <c r="P109" s="163"/>
      <c r="Q109" s="163"/>
      <c r="R109" s="163"/>
      <c r="S109" s="163"/>
      <c r="T109" s="163"/>
      <c r="U109" s="163"/>
    </row>
    <row r="110" spans="2:21" x14ac:dyDescent="0.25">
      <c r="B110" s="160"/>
      <c r="C110" s="160"/>
      <c r="D110" s="160"/>
      <c r="E110" s="160"/>
      <c r="F110" s="160"/>
      <c r="N110" s="163"/>
      <c r="O110" s="163"/>
      <c r="P110" s="163"/>
      <c r="Q110" s="163"/>
      <c r="R110" s="163"/>
      <c r="S110" s="163"/>
      <c r="T110" s="163"/>
      <c r="U110" s="163"/>
    </row>
    <row r="111" spans="2:21" x14ac:dyDescent="0.25">
      <c r="B111" s="160"/>
      <c r="C111" s="160"/>
      <c r="D111" s="160"/>
      <c r="E111" s="160"/>
      <c r="F111" s="160"/>
      <c r="N111" s="163"/>
      <c r="O111" s="163"/>
      <c r="P111" s="163"/>
      <c r="Q111" s="163"/>
      <c r="R111" s="163"/>
      <c r="S111" s="163"/>
      <c r="T111" s="163"/>
      <c r="U111" s="163"/>
    </row>
    <row r="112" spans="2:21" x14ac:dyDescent="0.25">
      <c r="B112" s="160"/>
      <c r="C112" s="160"/>
      <c r="D112" s="160"/>
      <c r="E112" s="160"/>
      <c r="F112" s="160"/>
      <c r="N112" s="163"/>
      <c r="O112" s="163"/>
      <c r="P112" s="163"/>
      <c r="Q112" s="163"/>
      <c r="R112" s="163"/>
      <c r="S112" s="163"/>
      <c r="T112" s="163"/>
      <c r="U112" s="163"/>
    </row>
    <row r="113" spans="2:21" x14ac:dyDescent="0.25">
      <c r="B113" s="160"/>
      <c r="C113" s="160"/>
      <c r="D113" s="160"/>
      <c r="E113" s="160"/>
      <c r="F113" s="160"/>
      <c r="N113" s="163"/>
      <c r="O113" s="163"/>
      <c r="P113" s="163"/>
      <c r="Q113" s="163"/>
      <c r="R113" s="163"/>
      <c r="S113" s="163"/>
      <c r="T113" s="163"/>
      <c r="U113" s="163"/>
    </row>
    <row r="114" spans="2:21" x14ac:dyDescent="0.25">
      <c r="B114" s="160"/>
      <c r="C114" s="160"/>
      <c r="D114" s="160"/>
      <c r="E114" s="160"/>
      <c r="F114" s="160"/>
      <c r="N114" s="163"/>
      <c r="O114" s="163"/>
      <c r="P114" s="163"/>
      <c r="Q114" s="163"/>
      <c r="R114" s="163"/>
      <c r="S114" s="163"/>
      <c r="T114" s="163"/>
      <c r="U114" s="163"/>
    </row>
    <row r="115" spans="2:21" x14ac:dyDescent="0.25">
      <c r="B115" s="160"/>
      <c r="C115" s="160"/>
      <c r="D115" s="160"/>
      <c r="E115" s="160"/>
      <c r="F115" s="160"/>
      <c r="N115" s="163"/>
      <c r="O115" s="163"/>
      <c r="P115" s="163"/>
      <c r="Q115" s="163"/>
      <c r="R115" s="163"/>
      <c r="S115" s="163"/>
      <c r="T115" s="163"/>
      <c r="U115" s="163"/>
    </row>
    <row r="116" spans="2:21" x14ac:dyDescent="0.25">
      <c r="B116" s="160"/>
      <c r="C116" s="160"/>
      <c r="D116" s="160"/>
      <c r="E116" s="160"/>
      <c r="F116" s="160"/>
      <c r="N116" s="163"/>
      <c r="O116" s="163"/>
      <c r="P116" s="163"/>
      <c r="Q116" s="163"/>
      <c r="R116" s="163"/>
      <c r="S116" s="163"/>
      <c r="T116" s="163"/>
      <c r="U116" s="163"/>
    </row>
    <row r="117" spans="2:21" x14ac:dyDescent="0.25">
      <c r="B117" s="160"/>
      <c r="C117" s="160"/>
      <c r="D117" s="160"/>
      <c r="E117" s="160"/>
      <c r="F117" s="160"/>
      <c r="N117" s="163"/>
      <c r="O117" s="163"/>
      <c r="P117" s="163"/>
      <c r="Q117" s="163"/>
      <c r="R117" s="163"/>
      <c r="S117" s="163"/>
      <c r="T117" s="163"/>
      <c r="U117" s="163"/>
    </row>
    <row r="118" spans="2:21" x14ac:dyDescent="0.25">
      <c r="B118" s="160"/>
      <c r="C118" s="160"/>
      <c r="D118" s="160"/>
      <c r="E118" s="160"/>
      <c r="F118" s="160"/>
      <c r="N118" s="163"/>
      <c r="O118" s="163"/>
      <c r="P118" s="163"/>
      <c r="Q118" s="163"/>
      <c r="R118" s="163"/>
      <c r="S118" s="163"/>
      <c r="T118" s="163"/>
      <c r="U118" s="163"/>
    </row>
    <row r="119" spans="2:21" x14ac:dyDescent="0.25">
      <c r="B119" s="160"/>
      <c r="C119" s="160"/>
      <c r="D119" s="160"/>
      <c r="E119" s="160"/>
      <c r="F119" s="160"/>
      <c r="N119" s="163"/>
      <c r="O119" s="163"/>
      <c r="P119" s="163"/>
      <c r="Q119" s="163"/>
      <c r="R119" s="163"/>
      <c r="S119" s="163"/>
      <c r="T119" s="163"/>
      <c r="U119" s="163"/>
    </row>
    <row r="120" spans="2:21" x14ac:dyDescent="0.25">
      <c r="B120" s="160"/>
      <c r="C120" s="160"/>
      <c r="D120" s="160"/>
      <c r="E120" s="160"/>
      <c r="F120" s="160"/>
      <c r="N120" s="163"/>
      <c r="O120" s="163"/>
      <c r="P120" s="163"/>
      <c r="Q120" s="163"/>
      <c r="R120" s="163"/>
      <c r="S120" s="163"/>
      <c r="T120" s="163"/>
      <c r="U120" s="163"/>
    </row>
    <row r="121" spans="2:21" x14ac:dyDescent="0.25">
      <c r="B121" s="160"/>
      <c r="C121" s="160"/>
      <c r="D121" s="160"/>
      <c r="E121" s="160"/>
      <c r="F121" s="160"/>
      <c r="N121" s="163"/>
      <c r="O121" s="163"/>
      <c r="P121" s="163"/>
      <c r="Q121" s="163"/>
      <c r="R121" s="163"/>
      <c r="S121" s="163"/>
      <c r="T121" s="163"/>
      <c r="U121" s="163"/>
    </row>
    <row r="122" spans="2:21" x14ac:dyDescent="0.25">
      <c r="B122" s="160"/>
      <c r="C122" s="160"/>
      <c r="D122" s="160"/>
      <c r="E122" s="160"/>
      <c r="F122" s="160"/>
      <c r="N122" s="163"/>
      <c r="O122" s="163"/>
      <c r="P122" s="163"/>
      <c r="Q122" s="163"/>
      <c r="R122" s="163"/>
      <c r="S122" s="163"/>
      <c r="T122" s="163"/>
      <c r="U122" s="163"/>
    </row>
    <row r="123" spans="2:21" x14ac:dyDescent="0.25">
      <c r="B123" s="160"/>
      <c r="C123" s="160"/>
      <c r="D123" s="160"/>
      <c r="E123" s="160"/>
      <c r="F123" s="160"/>
      <c r="N123" s="163"/>
      <c r="O123" s="163"/>
      <c r="P123" s="163"/>
      <c r="Q123" s="163"/>
      <c r="R123" s="163"/>
      <c r="S123" s="163"/>
      <c r="T123" s="163"/>
      <c r="U123" s="163"/>
    </row>
    <row r="124" spans="2:21" x14ac:dyDescent="0.25">
      <c r="B124" s="160"/>
      <c r="C124" s="160"/>
      <c r="D124" s="160"/>
      <c r="E124" s="160"/>
      <c r="F124" s="160"/>
      <c r="N124" s="163"/>
      <c r="O124" s="163"/>
      <c r="P124" s="163"/>
      <c r="Q124" s="163"/>
      <c r="R124" s="163"/>
      <c r="S124" s="163"/>
      <c r="T124" s="163"/>
      <c r="U124" s="163"/>
    </row>
    <row r="125" spans="2:21" x14ac:dyDescent="0.25">
      <c r="B125" s="160"/>
      <c r="C125" s="160"/>
      <c r="D125" s="160"/>
      <c r="E125" s="160"/>
      <c r="F125" s="160"/>
      <c r="N125" s="163"/>
      <c r="O125" s="163"/>
      <c r="P125" s="163"/>
      <c r="Q125" s="163"/>
      <c r="R125" s="163"/>
      <c r="S125" s="163"/>
      <c r="T125" s="163"/>
      <c r="U125" s="163"/>
    </row>
    <row r="126" spans="2:21" x14ac:dyDescent="0.25">
      <c r="B126" s="160"/>
      <c r="C126" s="160"/>
      <c r="D126" s="160"/>
      <c r="E126" s="160"/>
      <c r="F126" s="160"/>
      <c r="N126" s="163"/>
      <c r="O126" s="163"/>
      <c r="P126" s="163"/>
      <c r="Q126" s="163"/>
      <c r="R126" s="163"/>
      <c r="S126" s="163"/>
      <c r="T126" s="163"/>
      <c r="U126" s="163"/>
    </row>
    <row r="127" spans="2:21" x14ac:dyDescent="0.25">
      <c r="B127" s="160"/>
      <c r="C127" s="160"/>
      <c r="D127" s="160"/>
      <c r="E127" s="160"/>
      <c r="F127" s="160"/>
      <c r="N127" s="163"/>
      <c r="O127" s="163"/>
      <c r="P127" s="163"/>
      <c r="Q127" s="163"/>
      <c r="R127" s="163"/>
      <c r="S127" s="163"/>
      <c r="T127" s="163"/>
      <c r="U127" s="163"/>
    </row>
    <row r="128" spans="2:21" x14ac:dyDescent="0.25">
      <c r="B128" s="160"/>
      <c r="C128" s="160"/>
      <c r="D128" s="160"/>
      <c r="E128" s="160"/>
      <c r="F128" s="160"/>
      <c r="N128" s="163"/>
      <c r="O128" s="163"/>
      <c r="P128" s="163"/>
      <c r="Q128" s="163"/>
      <c r="R128" s="163"/>
      <c r="S128" s="163"/>
      <c r="T128" s="163"/>
      <c r="U128" s="163"/>
    </row>
    <row r="129" spans="2:21" x14ac:dyDescent="0.25">
      <c r="B129" s="160"/>
      <c r="C129" s="160"/>
      <c r="D129" s="160"/>
      <c r="E129" s="160"/>
      <c r="F129" s="160"/>
      <c r="N129" s="163"/>
      <c r="O129" s="163"/>
      <c r="P129" s="163"/>
      <c r="Q129" s="163"/>
      <c r="R129" s="163"/>
      <c r="S129" s="163"/>
      <c r="T129" s="163"/>
      <c r="U129" s="163"/>
    </row>
    <row r="130" spans="2:21" x14ac:dyDescent="0.25">
      <c r="B130" s="160"/>
      <c r="C130" s="160"/>
      <c r="D130" s="160"/>
      <c r="E130" s="160"/>
      <c r="F130" s="160"/>
      <c r="N130" s="163"/>
      <c r="O130" s="163"/>
      <c r="P130" s="163"/>
      <c r="Q130" s="163"/>
      <c r="R130" s="163"/>
      <c r="S130" s="163"/>
      <c r="T130" s="163"/>
      <c r="U130" s="163"/>
    </row>
    <row r="131" spans="2:21" x14ac:dyDescent="0.25">
      <c r="B131" s="160"/>
      <c r="C131" s="160"/>
      <c r="D131" s="160"/>
      <c r="E131" s="160"/>
      <c r="F131" s="160"/>
      <c r="N131" s="163"/>
      <c r="O131" s="163"/>
      <c r="P131" s="163"/>
      <c r="Q131" s="163"/>
      <c r="R131" s="163"/>
      <c r="S131" s="163"/>
      <c r="T131" s="163"/>
      <c r="U131" s="163"/>
    </row>
    <row r="132" spans="2:21" x14ac:dyDescent="0.25">
      <c r="B132" s="160"/>
      <c r="C132" s="160"/>
      <c r="D132" s="160"/>
      <c r="E132" s="160"/>
      <c r="F132" s="160"/>
      <c r="N132" s="163"/>
      <c r="O132" s="163"/>
      <c r="P132" s="163"/>
      <c r="Q132" s="163"/>
      <c r="R132" s="163"/>
      <c r="S132" s="163"/>
      <c r="T132" s="163"/>
      <c r="U132" s="163"/>
    </row>
    <row r="133" spans="2:21" x14ac:dyDescent="0.25">
      <c r="B133" s="160"/>
      <c r="C133" s="160"/>
      <c r="D133" s="160"/>
      <c r="E133" s="160"/>
      <c r="F133" s="160"/>
      <c r="N133" s="163"/>
      <c r="O133" s="163"/>
      <c r="P133" s="163"/>
      <c r="Q133" s="163"/>
      <c r="R133" s="163"/>
      <c r="S133" s="163"/>
      <c r="T133" s="163"/>
      <c r="U133" s="163"/>
    </row>
    <row r="134" spans="2:21" x14ac:dyDescent="0.25">
      <c r="B134" s="160"/>
      <c r="C134" s="160"/>
      <c r="D134" s="160"/>
      <c r="E134" s="160"/>
      <c r="F134" s="160"/>
      <c r="N134" s="163"/>
      <c r="O134" s="163"/>
      <c r="P134" s="163"/>
      <c r="Q134" s="163"/>
      <c r="R134" s="163"/>
      <c r="S134" s="163"/>
      <c r="T134" s="163"/>
      <c r="U134" s="163"/>
    </row>
    <row r="135" spans="2:21" x14ac:dyDescent="0.25">
      <c r="B135" s="160"/>
      <c r="C135" s="160"/>
      <c r="D135" s="160"/>
      <c r="E135" s="160"/>
      <c r="F135" s="160"/>
      <c r="N135" s="163"/>
      <c r="O135" s="163"/>
      <c r="P135" s="163"/>
      <c r="Q135" s="163"/>
      <c r="R135" s="163"/>
      <c r="S135" s="163"/>
      <c r="T135" s="163"/>
      <c r="U135" s="163"/>
    </row>
    <row r="136" spans="2:21" x14ac:dyDescent="0.25">
      <c r="B136" s="160"/>
      <c r="C136" s="160"/>
      <c r="D136" s="160"/>
      <c r="E136" s="160"/>
      <c r="F136" s="160"/>
      <c r="N136" s="163"/>
      <c r="O136" s="163"/>
      <c r="P136" s="163"/>
      <c r="Q136" s="163"/>
      <c r="R136" s="163"/>
      <c r="S136" s="163"/>
      <c r="T136" s="163"/>
      <c r="U136" s="163"/>
    </row>
    <row r="137" spans="2:21" x14ac:dyDescent="0.25">
      <c r="B137" s="160"/>
      <c r="C137" s="160"/>
      <c r="D137" s="160"/>
      <c r="E137" s="160"/>
      <c r="F137" s="160"/>
      <c r="N137" s="163"/>
      <c r="O137" s="163"/>
      <c r="P137" s="163"/>
      <c r="Q137" s="163"/>
      <c r="R137" s="163"/>
      <c r="S137" s="163"/>
      <c r="T137" s="163"/>
      <c r="U137" s="163"/>
    </row>
    <row r="138" spans="2:21" x14ac:dyDescent="0.25">
      <c r="B138" s="160"/>
      <c r="C138" s="160"/>
      <c r="D138" s="160"/>
      <c r="E138" s="160"/>
      <c r="F138" s="160"/>
      <c r="N138" s="163"/>
      <c r="O138" s="163"/>
      <c r="P138" s="163"/>
      <c r="Q138" s="163"/>
      <c r="R138" s="163"/>
      <c r="S138" s="163"/>
      <c r="T138" s="163"/>
      <c r="U138" s="163"/>
    </row>
    <row r="139" spans="2:21" x14ac:dyDescent="0.25">
      <c r="B139" s="160"/>
      <c r="C139" s="160"/>
      <c r="D139" s="160"/>
      <c r="E139" s="160"/>
      <c r="F139" s="160"/>
      <c r="N139" s="163"/>
      <c r="O139" s="163"/>
      <c r="P139" s="163"/>
      <c r="Q139" s="163"/>
      <c r="R139" s="163"/>
      <c r="S139" s="163"/>
      <c r="T139" s="163"/>
      <c r="U139" s="163"/>
    </row>
    <row r="140" spans="2:21" x14ac:dyDescent="0.25">
      <c r="B140" s="160"/>
      <c r="C140" s="160"/>
      <c r="D140" s="160"/>
      <c r="E140" s="160"/>
      <c r="F140" s="160"/>
      <c r="N140" s="163"/>
      <c r="O140" s="163"/>
      <c r="P140" s="163"/>
      <c r="Q140" s="163"/>
      <c r="R140" s="163"/>
      <c r="S140" s="163"/>
      <c r="T140" s="163"/>
      <c r="U140" s="163"/>
    </row>
    <row r="141" spans="2:21" x14ac:dyDescent="0.25">
      <c r="B141" s="160"/>
      <c r="C141" s="160"/>
      <c r="D141" s="160"/>
      <c r="E141" s="160"/>
      <c r="F141" s="160"/>
      <c r="N141" s="163"/>
      <c r="O141" s="163"/>
      <c r="P141" s="163"/>
      <c r="Q141" s="163"/>
      <c r="R141" s="163"/>
      <c r="S141" s="163"/>
      <c r="T141" s="163"/>
      <c r="U141" s="163"/>
    </row>
    <row r="142" spans="2:21" x14ac:dyDescent="0.25">
      <c r="B142" s="160"/>
      <c r="C142" s="160"/>
      <c r="D142" s="160"/>
      <c r="E142" s="160"/>
      <c r="F142" s="160"/>
      <c r="N142" s="163"/>
      <c r="O142" s="163"/>
      <c r="P142" s="163"/>
      <c r="Q142" s="163"/>
      <c r="R142" s="163"/>
      <c r="S142" s="163"/>
      <c r="T142" s="163"/>
      <c r="U142" s="163"/>
    </row>
    <row r="143" spans="2:21" x14ac:dyDescent="0.25">
      <c r="B143" s="160"/>
      <c r="C143" s="160"/>
      <c r="D143" s="160"/>
      <c r="E143" s="160"/>
      <c r="F143" s="160"/>
      <c r="N143" s="163"/>
      <c r="O143" s="163"/>
      <c r="P143" s="163"/>
      <c r="Q143" s="163"/>
      <c r="R143" s="163"/>
      <c r="S143" s="163"/>
      <c r="T143" s="163"/>
      <c r="U143" s="163"/>
    </row>
    <row r="144" spans="2:21" x14ac:dyDescent="0.25">
      <c r="B144" s="160"/>
      <c r="C144" s="160"/>
      <c r="D144" s="160"/>
      <c r="E144" s="160"/>
      <c r="F144" s="160"/>
      <c r="N144" s="163"/>
      <c r="O144" s="163"/>
      <c r="P144" s="163"/>
      <c r="Q144" s="163"/>
      <c r="R144" s="163"/>
      <c r="S144" s="163"/>
      <c r="T144" s="163"/>
      <c r="U144" s="163"/>
    </row>
    <row r="145" spans="2:21" x14ac:dyDescent="0.25">
      <c r="B145" s="160"/>
      <c r="C145" s="160"/>
      <c r="D145" s="160"/>
      <c r="E145" s="160"/>
      <c r="F145" s="160"/>
      <c r="N145" s="163"/>
      <c r="O145" s="163"/>
      <c r="P145" s="163"/>
      <c r="Q145" s="163"/>
      <c r="R145" s="163"/>
      <c r="S145" s="163"/>
      <c r="T145" s="163"/>
      <c r="U145" s="163"/>
    </row>
    <row r="146" spans="2:21" x14ac:dyDescent="0.25">
      <c r="B146" s="160"/>
      <c r="C146" s="160"/>
      <c r="D146" s="160"/>
      <c r="E146" s="160"/>
      <c r="F146" s="160"/>
      <c r="N146" s="163"/>
      <c r="O146" s="163"/>
      <c r="P146" s="163"/>
      <c r="Q146" s="163"/>
      <c r="R146" s="163"/>
      <c r="S146" s="163"/>
      <c r="T146" s="163"/>
      <c r="U146" s="163"/>
    </row>
    <row r="147" spans="2:21" x14ac:dyDescent="0.25">
      <c r="B147" s="160"/>
      <c r="C147" s="160"/>
      <c r="D147" s="160"/>
      <c r="E147" s="160"/>
      <c r="F147" s="160"/>
      <c r="N147" s="163"/>
      <c r="O147" s="163"/>
      <c r="P147" s="163"/>
      <c r="Q147" s="163"/>
      <c r="R147" s="163"/>
      <c r="S147" s="163"/>
      <c r="T147" s="163"/>
      <c r="U147" s="163"/>
    </row>
    <row r="148" spans="2:21" x14ac:dyDescent="0.25">
      <c r="B148" s="160"/>
      <c r="C148" s="160"/>
      <c r="D148" s="160"/>
      <c r="E148" s="160"/>
      <c r="F148" s="160"/>
      <c r="N148" s="163"/>
      <c r="O148" s="163"/>
      <c r="P148" s="163"/>
      <c r="Q148" s="163"/>
      <c r="R148" s="163"/>
      <c r="S148" s="163"/>
      <c r="T148" s="163"/>
      <c r="U148" s="163"/>
    </row>
    <row r="149" spans="2:21" x14ac:dyDescent="0.25">
      <c r="B149" s="160"/>
      <c r="C149" s="160"/>
      <c r="D149" s="160"/>
      <c r="E149" s="160"/>
      <c r="F149" s="160"/>
      <c r="N149" s="163"/>
      <c r="O149" s="163"/>
      <c r="P149" s="163"/>
      <c r="Q149" s="163"/>
      <c r="R149" s="163"/>
      <c r="S149" s="163"/>
      <c r="T149" s="163"/>
      <c r="U149" s="163"/>
    </row>
    <row r="150" spans="2:21" x14ac:dyDescent="0.25">
      <c r="B150" s="160"/>
      <c r="C150" s="160"/>
      <c r="D150" s="160"/>
      <c r="E150" s="160"/>
      <c r="F150" s="160"/>
      <c r="N150" s="163"/>
      <c r="O150" s="163"/>
      <c r="P150" s="163"/>
      <c r="Q150" s="163"/>
      <c r="R150" s="163"/>
      <c r="S150" s="163"/>
      <c r="T150" s="163"/>
      <c r="U150" s="163"/>
    </row>
    <row r="151" spans="2:21" x14ac:dyDescent="0.25">
      <c r="B151" s="160"/>
      <c r="C151" s="160"/>
      <c r="D151" s="160"/>
      <c r="E151" s="160"/>
      <c r="F151" s="160"/>
      <c r="N151" s="163"/>
      <c r="O151" s="163"/>
      <c r="P151" s="163"/>
      <c r="Q151" s="163"/>
      <c r="R151" s="163"/>
      <c r="S151" s="163"/>
      <c r="T151" s="163"/>
      <c r="U151" s="163"/>
    </row>
    <row r="152" spans="2:21" x14ac:dyDescent="0.25">
      <c r="B152" s="160"/>
      <c r="C152" s="160"/>
      <c r="D152" s="160"/>
      <c r="E152" s="160"/>
      <c r="F152" s="160"/>
      <c r="N152" s="163"/>
      <c r="O152" s="163"/>
      <c r="P152" s="163"/>
      <c r="Q152" s="163"/>
      <c r="R152" s="163"/>
      <c r="S152" s="163"/>
      <c r="T152" s="163"/>
      <c r="U152" s="163"/>
    </row>
    <row r="153" spans="2:21" x14ac:dyDescent="0.25">
      <c r="B153" s="160"/>
      <c r="C153" s="160"/>
      <c r="D153" s="160"/>
      <c r="E153" s="160"/>
      <c r="F153" s="160"/>
      <c r="N153" s="163"/>
      <c r="O153" s="163"/>
      <c r="P153" s="163"/>
      <c r="Q153" s="163"/>
      <c r="R153" s="163"/>
      <c r="S153" s="163"/>
      <c r="T153" s="163"/>
      <c r="U153" s="163"/>
    </row>
    <row r="154" spans="2:21" x14ac:dyDescent="0.25">
      <c r="B154" s="160"/>
      <c r="C154" s="160"/>
      <c r="D154" s="160"/>
      <c r="E154" s="160"/>
      <c r="F154" s="160"/>
      <c r="N154" s="163"/>
      <c r="O154" s="163"/>
      <c r="P154" s="163"/>
      <c r="Q154" s="163"/>
      <c r="R154" s="163"/>
      <c r="S154" s="163"/>
      <c r="T154" s="163"/>
      <c r="U154" s="163"/>
    </row>
    <row r="155" spans="2:21" x14ac:dyDescent="0.25">
      <c r="B155" s="160"/>
      <c r="C155" s="160"/>
      <c r="D155" s="160"/>
      <c r="E155" s="160"/>
      <c r="F155" s="160"/>
      <c r="N155" s="163"/>
      <c r="O155" s="163"/>
      <c r="P155" s="163"/>
      <c r="Q155" s="163"/>
      <c r="R155" s="163"/>
      <c r="S155" s="163"/>
      <c r="T155" s="163"/>
      <c r="U155" s="163"/>
    </row>
    <row r="156" spans="2:21" x14ac:dyDescent="0.25">
      <c r="B156" s="160"/>
      <c r="C156" s="160"/>
      <c r="D156" s="160"/>
      <c r="E156" s="160"/>
      <c r="F156" s="160"/>
      <c r="N156" s="163"/>
      <c r="O156" s="163"/>
      <c r="P156" s="163"/>
      <c r="Q156" s="163"/>
      <c r="R156" s="163"/>
      <c r="S156" s="163"/>
      <c r="T156" s="163"/>
      <c r="U156" s="163"/>
    </row>
  </sheetData>
  <mergeCells count="2">
    <mergeCell ref="J2:M2"/>
    <mergeCell ref="B8:I8"/>
  </mergeCells>
  <pageMargins left="0.7" right="0.7" top="0.75" bottom="0.75" header="0.3" footer="0.3"/>
  <pageSetup orientation="portrait" r:id="rId1"/>
  <headerFooter>
    <oddHeader>&amp;R&amp;"Arial"&amp;10&amp;K000000 ECB-RESTRICTED&amp;1#_x000D_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/>
  <dimension ref="A1:Q51"/>
  <sheetViews>
    <sheetView showGridLines="0" zoomScaleNormal="100" workbookViewId="0">
      <selection activeCell="V40" sqref="V40"/>
    </sheetView>
  </sheetViews>
  <sheetFormatPr defaultColWidth="8.83203125" defaultRowHeight="12.75" x14ac:dyDescent="0.2"/>
  <cols>
    <col min="1" max="1" width="8.83203125" style="1"/>
    <col min="2" max="7" width="9.83203125" style="1" customWidth="1"/>
    <col min="8" max="9" width="9.83203125" style="18" customWidth="1"/>
    <col min="10" max="10" width="8.83203125" style="27"/>
    <col min="11" max="11" width="13.33203125" style="27" customWidth="1"/>
    <col min="12" max="13" width="8.83203125" style="27"/>
    <col min="14" max="15" width="8.83203125" style="18"/>
    <col min="16" max="16" width="8.83203125" style="47"/>
    <col min="17" max="16384" width="8.83203125" style="18"/>
  </cols>
  <sheetData>
    <row r="1" spans="1:17" x14ac:dyDescent="0.2">
      <c r="B1" s="13" t="s">
        <v>11</v>
      </c>
    </row>
    <row r="2" spans="1:17" ht="13.35" customHeight="1" x14ac:dyDescent="0.2">
      <c r="B2" s="177" t="s">
        <v>91</v>
      </c>
      <c r="C2" s="177"/>
      <c r="D2" s="177"/>
      <c r="E2" s="177"/>
      <c r="F2" s="177"/>
      <c r="G2" s="177"/>
      <c r="H2" s="177"/>
      <c r="I2" s="177"/>
    </row>
    <row r="3" spans="1:17" ht="13.35" customHeight="1" x14ac:dyDescent="0.2"/>
    <row r="4" spans="1:17" ht="13.35" customHeight="1" thickBot="1" x14ac:dyDescent="0.25">
      <c r="K4" s="80"/>
      <c r="L4" s="81" t="s">
        <v>94</v>
      </c>
      <c r="M4" s="81" t="s">
        <v>90</v>
      </c>
      <c r="N4" s="81" t="s">
        <v>86</v>
      </c>
    </row>
    <row r="5" spans="1:17" ht="13.35" customHeight="1" x14ac:dyDescent="0.2">
      <c r="K5" s="109" t="s">
        <v>89</v>
      </c>
      <c r="L5" s="82">
        <v>1.28922634644444</v>
      </c>
      <c r="M5" s="82">
        <v>1.6718914395918401</v>
      </c>
      <c r="N5" s="82">
        <v>2.1622331530398302</v>
      </c>
      <c r="O5" s="53"/>
      <c r="P5" s="60"/>
      <c r="Q5" s="98"/>
    </row>
    <row r="6" spans="1:17" ht="13.35" customHeight="1" x14ac:dyDescent="0.2">
      <c r="H6" s="12"/>
      <c r="K6" s="118" t="s">
        <v>79</v>
      </c>
      <c r="L6" s="82">
        <v>2.2260356457777801</v>
      </c>
      <c r="M6" s="82">
        <v>3.1661548026530602</v>
      </c>
      <c r="N6" s="82">
        <v>3.3696604795948799</v>
      </c>
      <c r="O6" s="53"/>
      <c r="P6" s="71"/>
      <c r="Q6" s="98"/>
    </row>
    <row r="7" spans="1:17" ht="13.35" customHeight="1" x14ac:dyDescent="0.2">
      <c r="K7" s="86" t="s">
        <v>80</v>
      </c>
      <c r="L7" s="82">
        <v>4.7432245275555598</v>
      </c>
      <c r="M7" s="82">
        <v>9.3552853795918391</v>
      </c>
      <c r="N7" s="82">
        <v>9.2612475358377004</v>
      </c>
      <c r="O7" s="53"/>
      <c r="P7" s="71"/>
      <c r="Q7" s="98"/>
    </row>
    <row r="8" spans="1:17" ht="13.35" customHeight="1" x14ac:dyDescent="0.2">
      <c r="K8" s="86" t="s">
        <v>66</v>
      </c>
      <c r="L8" s="82">
        <v>18.531038546222199</v>
      </c>
      <c r="M8" s="82">
        <v>27.165043821836701</v>
      </c>
      <c r="N8" s="82">
        <v>24.253735209425098</v>
      </c>
      <c r="O8" s="53"/>
      <c r="P8" s="71"/>
      <c r="Q8" s="98"/>
    </row>
    <row r="9" spans="1:17" ht="13.35" customHeight="1" x14ac:dyDescent="0.2">
      <c r="K9" s="86" t="s">
        <v>65</v>
      </c>
      <c r="L9" s="82">
        <v>44.147090315555602</v>
      </c>
      <c r="M9" s="82">
        <v>35.809466924081597</v>
      </c>
      <c r="N9" s="82">
        <v>29.598314557159899</v>
      </c>
      <c r="O9" s="53"/>
      <c r="P9" s="71"/>
      <c r="Q9" s="98"/>
    </row>
    <row r="10" spans="1:17" ht="13.35" customHeight="1" x14ac:dyDescent="0.2">
      <c r="K10" s="86" t="s">
        <v>64</v>
      </c>
      <c r="L10" s="82">
        <v>20.2594702697778</v>
      </c>
      <c r="M10" s="82">
        <v>15.7845955438776</v>
      </c>
      <c r="N10" s="82">
        <v>19.721745314727698</v>
      </c>
      <c r="O10" s="53"/>
      <c r="P10" s="71"/>
      <c r="Q10" s="98"/>
    </row>
    <row r="11" spans="1:17" ht="13.35" customHeight="1" x14ac:dyDescent="0.2">
      <c r="K11" s="86" t="s">
        <v>63</v>
      </c>
      <c r="L11" s="82">
        <v>5.4386759384444403</v>
      </c>
      <c r="M11" s="82">
        <v>4.4325342404081596</v>
      </c>
      <c r="N11" s="82">
        <v>7.5894556714394001</v>
      </c>
      <c r="O11" s="53"/>
      <c r="P11" s="71"/>
      <c r="Q11" s="98"/>
    </row>
    <row r="12" spans="1:17" ht="13.35" customHeight="1" x14ac:dyDescent="0.2">
      <c r="K12" s="86" t="s">
        <v>61</v>
      </c>
      <c r="L12" s="82">
        <v>2.0461896359999998</v>
      </c>
      <c r="M12" s="82">
        <v>1.5281324144898001</v>
      </c>
      <c r="N12" s="82">
        <v>2.4132615280330598</v>
      </c>
      <c r="O12" s="53"/>
      <c r="P12" s="71"/>
      <c r="Q12" s="98"/>
    </row>
    <row r="13" spans="1:17" ht="13.35" customHeight="1" x14ac:dyDescent="0.2">
      <c r="K13" s="86" t="s">
        <v>62</v>
      </c>
      <c r="L13" s="82">
        <v>0.73289715333333305</v>
      </c>
      <c r="M13" s="82">
        <v>0.58637462367346904</v>
      </c>
      <c r="N13" s="82">
        <v>0.99878259030330596</v>
      </c>
      <c r="O13" s="53"/>
      <c r="P13" s="71"/>
      <c r="Q13" s="98"/>
    </row>
    <row r="14" spans="1:17" ht="13.35" customHeight="1" x14ac:dyDescent="0.2">
      <c r="K14" s="86" t="s">
        <v>67</v>
      </c>
      <c r="L14" s="82">
        <v>0.26651444888888898</v>
      </c>
      <c r="M14" s="82">
        <v>0.246419989387755</v>
      </c>
      <c r="N14" s="82">
        <v>0.36064056743663803</v>
      </c>
      <c r="O14" s="53"/>
      <c r="P14" s="71"/>
      <c r="Q14" s="98"/>
    </row>
    <row r="15" spans="1:17" ht="13.35" customHeight="1" x14ac:dyDescent="0.2">
      <c r="B15" s="13"/>
      <c r="K15" s="86" t="s">
        <v>68</v>
      </c>
      <c r="L15" s="82">
        <v>0.22156877933333299</v>
      </c>
      <c r="M15" s="82">
        <v>0.17254525775510199</v>
      </c>
      <c r="N15" s="82">
        <v>0.186111997051469</v>
      </c>
      <c r="O15" s="53"/>
      <c r="P15" s="71"/>
      <c r="Q15" s="98"/>
    </row>
    <row r="16" spans="1:17" s="73" customFormat="1" ht="13.35" customHeight="1" x14ac:dyDescent="0.2">
      <c r="A16" s="1"/>
      <c r="B16" s="13"/>
      <c r="C16" s="1"/>
      <c r="D16" s="1"/>
      <c r="E16" s="1"/>
      <c r="F16" s="1"/>
      <c r="G16" s="1"/>
      <c r="J16" s="27"/>
      <c r="K16" s="86" t="s">
        <v>58</v>
      </c>
      <c r="L16" s="82">
        <v>9.8068392222222203E-2</v>
      </c>
      <c r="M16" s="82">
        <v>8.1555562857142896E-2</v>
      </c>
      <c r="N16" s="82">
        <v>8.4811395950973006E-2</v>
      </c>
      <c r="O16" s="72"/>
      <c r="P16" s="71"/>
      <c r="Q16" s="98"/>
    </row>
    <row r="17" spans="1:17" s="73" customFormat="1" ht="13.35" customHeight="1" x14ac:dyDescent="0.2">
      <c r="A17" s="1"/>
      <c r="B17" s="13"/>
      <c r="C17" s="1"/>
      <c r="D17" s="1"/>
      <c r="E17" s="1"/>
      <c r="F17" s="1"/>
      <c r="G17" s="1"/>
      <c r="J17" s="27"/>
      <c r="K17" s="86"/>
      <c r="L17" s="113"/>
      <c r="M17" s="114"/>
      <c r="N17" s="114"/>
      <c r="O17" s="72"/>
      <c r="P17" s="71"/>
      <c r="Q17" s="98"/>
    </row>
    <row r="18" spans="1:17" s="73" customFormat="1" ht="13.35" customHeight="1" x14ac:dyDescent="0.2">
      <c r="A18" s="1"/>
      <c r="B18" s="13"/>
      <c r="C18" s="1"/>
      <c r="D18" s="1"/>
      <c r="E18" s="1"/>
      <c r="F18" s="1"/>
      <c r="G18" s="1"/>
      <c r="J18" s="27"/>
      <c r="K18" s="86"/>
      <c r="L18" s="117">
        <f>SUM(L5:L16)</f>
        <v>99.999999999555598</v>
      </c>
      <c r="M18" s="117">
        <f>SUM(M5:M16)</f>
        <v>100.00000000020408</v>
      </c>
      <c r="N18" s="117">
        <f>SUM(N5:N16)</f>
        <v>99.999999999999943</v>
      </c>
      <c r="O18" s="72"/>
      <c r="P18" s="71"/>
      <c r="Q18" s="98"/>
    </row>
    <row r="19" spans="1:17" ht="13.35" customHeight="1" x14ac:dyDescent="0.2">
      <c r="K19" s="83"/>
      <c r="L19" s="83"/>
      <c r="M19" s="83"/>
      <c r="N19" s="83"/>
      <c r="O19" s="53"/>
    </row>
    <row r="20" spans="1:17" ht="13.35" customHeight="1" thickBot="1" x14ac:dyDescent="0.25">
      <c r="K20" s="80"/>
      <c r="L20" s="81" t="s">
        <v>94</v>
      </c>
      <c r="M20" s="81" t="s">
        <v>90</v>
      </c>
      <c r="N20" s="81" t="s">
        <v>86</v>
      </c>
      <c r="O20" s="53"/>
    </row>
    <row r="21" spans="1:17" ht="13.35" customHeight="1" x14ac:dyDescent="0.2">
      <c r="H21" s="12"/>
      <c r="K21" s="109" t="s">
        <v>89</v>
      </c>
      <c r="L21" s="82">
        <v>2.0152363388888901</v>
      </c>
      <c r="M21" s="82">
        <v>1.2633001875000001</v>
      </c>
      <c r="N21" s="82">
        <v>1.2407238390195101</v>
      </c>
      <c r="O21" s="53"/>
      <c r="P21" s="61"/>
    </row>
    <row r="22" spans="1:17" ht="13.35" customHeight="1" x14ac:dyDescent="0.2">
      <c r="K22" s="118" t="s">
        <v>79</v>
      </c>
      <c r="L22" s="82">
        <v>1.59894145111111</v>
      </c>
      <c r="M22" s="82">
        <v>1.29517045375</v>
      </c>
      <c r="N22" s="82">
        <v>1.3957880081176399</v>
      </c>
      <c r="O22" s="53"/>
      <c r="P22" s="61"/>
    </row>
    <row r="23" spans="1:17" ht="13.35" customHeight="1" x14ac:dyDescent="0.2">
      <c r="K23" s="86" t="s">
        <v>80</v>
      </c>
      <c r="L23" s="82">
        <v>3.161851462</v>
      </c>
      <c r="M23" s="82">
        <v>3.0577828118750001</v>
      </c>
      <c r="N23" s="82">
        <v>3.85717541859582</v>
      </c>
      <c r="O23" s="53"/>
      <c r="P23" s="61"/>
    </row>
    <row r="24" spans="1:17" ht="13.35" customHeight="1" x14ac:dyDescent="0.2">
      <c r="K24" s="86" t="s">
        <v>66</v>
      </c>
      <c r="L24" s="82">
        <v>6.0329582371111101</v>
      </c>
      <c r="M24" s="82">
        <v>6.44683816854167</v>
      </c>
      <c r="N24" s="82">
        <v>7.9596362662419704</v>
      </c>
      <c r="O24" s="53"/>
      <c r="P24" s="61"/>
    </row>
    <row r="25" spans="1:17" ht="13.35" customHeight="1" x14ac:dyDescent="0.2">
      <c r="K25" s="86" t="s">
        <v>65</v>
      </c>
      <c r="L25" s="82">
        <v>12.5066388924444</v>
      </c>
      <c r="M25" s="82">
        <v>13.7283054239583</v>
      </c>
      <c r="N25" s="82">
        <v>13.9250417079214</v>
      </c>
      <c r="O25" s="53"/>
      <c r="P25" s="61"/>
    </row>
    <row r="26" spans="1:17" ht="13.35" customHeight="1" x14ac:dyDescent="0.2">
      <c r="K26" s="86" t="s">
        <v>64</v>
      </c>
      <c r="L26" s="82">
        <v>30.2201223126667</v>
      </c>
      <c r="M26" s="82">
        <v>28.975708711875001</v>
      </c>
      <c r="N26" s="82">
        <v>28.303134025132099</v>
      </c>
      <c r="O26" s="53"/>
      <c r="P26" s="61"/>
    </row>
    <row r="27" spans="1:17" ht="13.35" customHeight="1" x14ac:dyDescent="0.2">
      <c r="K27" s="86" t="s">
        <v>63</v>
      </c>
      <c r="L27" s="82">
        <v>26.154212217111098</v>
      </c>
      <c r="M27" s="82">
        <v>25.952001864374999</v>
      </c>
      <c r="N27" s="82">
        <v>23.549198331097301</v>
      </c>
      <c r="O27" s="53"/>
      <c r="P27" s="61"/>
    </row>
    <row r="28" spans="1:17" ht="13.35" customHeight="1" x14ac:dyDescent="0.2">
      <c r="K28" s="86" t="s">
        <v>61</v>
      </c>
      <c r="L28" s="82">
        <v>11.092699052</v>
      </c>
      <c r="M28" s="82">
        <v>11.8720708752083</v>
      </c>
      <c r="N28" s="82">
        <v>11.528711971108599</v>
      </c>
      <c r="O28" s="53"/>
      <c r="P28" s="61"/>
    </row>
    <row r="29" spans="1:17" ht="13.35" customHeight="1" x14ac:dyDescent="0.2">
      <c r="B29" s="13"/>
      <c r="K29" s="86" t="s">
        <v>62</v>
      </c>
      <c r="L29" s="82">
        <v>4.3014826862222204</v>
      </c>
      <c r="M29" s="82">
        <v>4.2732836912499996</v>
      </c>
      <c r="N29" s="82">
        <v>4.5103106487071596</v>
      </c>
      <c r="O29" s="53"/>
      <c r="P29" s="61"/>
    </row>
    <row r="30" spans="1:17" ht="13.35" customHeight="1" x14ac:dyDescent="0.2">
      <c r="A30" s="1" t="s">
        <v>0</v>
      </c>
      <c r="B30" s="177"/>
      <c r="C30" s="177"/>
      <c r="D30" s="177"/>
      <c r="E30" s="177"/>
      <c r="F30" s="177"/>
      <c r="G30" s="1" t="s">
        <v>0</v>
      </c>
      <c r="K30" s="86" t="s">
        <v>67</v>
      </c>
      <c r="L30" s="82">
        <v>1.5749029504444401</v>
      </c>
      <c r="M30" s="82">
        <v>1.67554293604167</v>
      </c>
      <c r="N30" s="82">
        <v>1.9879393050927401</v>
      </c>
      <c r="O30" s="53"/>
      <c r="P30" s="61"/>
    </row>
    <row r="31" spans="1:17" ht="13.35" customHeight="1" x14ac:dyDescent="0.2">
      <c r="K31" s="86" t="s">
        <v>68</v>
      </c>
      <c r="L31" s="82">
        <v>0.72624394422222205</v>
      </c>
      <c r="M31" s="82">
        <v>0.81268284479166697</v>
      </c>
      <c r="N31" s="82">
        <v>0.96075591164933005</v>
      </c>
      <c r="O31" s="53"/>
    </row>
    <row r="32" spans="1:17" s="73" customFormat="1" ht="13.35" customHeight="1" x14ac:dyDescent="0.2">
      <c r="A32" s="1"/>
      <c r="B32" s="1"/>
      <c r="C32" s="1"/>
      <c r="D32" s="1"/>
      <c r="E32" s="1"/>
      <c r="F32" s="1"/>
      <c r="G32" s="1"/>
      <c r="J32" s="27"/>
      <c r="K32" s="86" t="s">
        <v>58</v>
      </c>
      <c r="L32" s="82">
        <v>0.614710455111111</v>
      </c>
      <c r="M32" s="82">
        <v>0.64731203145833305</v>
      </c>
      <c r="N32" s="82">
        <v>0.78158456731643899</v>
      </c>
      <c r="O32" s="72"/>
    </row>
    <row r="33" spans="1:16" s="73" customFormat="1" ht="13.35" customHeight="1" x14ac:dyDescent="0.2">
      <c r="A33" s="1"/>
      <c r="B33" s="1"/>
      <c r="C33" s="1"/>
      <c r="D33" s="1"/>
      <c r="E33" s="1"/>
      <c r="F33" s="1"/>
      <c r="G33" s="1"/>
      <c r="J33" s="27"/>
      <c r="K33" s="86"/>
      <c r="L33" s="113"/>
      <c r="M33" s="114"/>
      <c r="N33" s="114"/>
      <c r="O33" s="72"/>
    </row>
    <row r="34" spans="1:16" s="73" customFormat="1" ht="13.35" customHeight="1" x14ac:dyDescent="0.2">
      <c r="A34" s="1"/>
      <c r="B34" s="1"/>
      <c r="C34" s="1"/>
      <c r="D34" s="1"/>
      <c r="E34" s="1"/>
      <c r="F34" s="1"/>
      <c r="G34" s="1"/>
      <c r="J34" s="27"/>
      <c r="K34" s="86"/>
      <c r="L34" s="117">
        <f>SUM(L21:L32)</f>
        <v>99.999999999333284</v>
      </c>
      <c r="M34" s="117">
        <f t="shared" ref="M34" si="0">SUM(M21:M32)</f>
        <v>100.00000000062492</v>
      </c>
      <c r="N34" s="117">
        <f>SUM(N21:N32)</f>
        <v>100.00000000000001</v>
      </c>
      <c r="O34" s="72"/>
    </row>
    <row r="35" spans="1:16" s="73" customFormat="1" ht="13.35" customHeight="1" x14ac:dyDescent="0.2">
      <c r="A35" s="1"/>
      <c r="B35" s="1"/>
      <c r="C35" s="1"/>
      <c r="D35" s="1"/>
      <c r="E35" s="1"/>
      <c r="F35" s="1"/>
      <c r="G35" s="1"/>
      <c r="J35" s="27"/>
      <c r="K35" s="83"/>
      <c r="L35" s="83"/>
      <c r="M35" s="83"/>
      <c r="N35" s="83"/>
      <c r="O35" s="72"/>
    </row>
    <row r="36" spans="1:16" ht="13.35" customHeight="1" x14ac:dyDescent="0.2">
      <c r="K36" s="83"/>
      <c r="L36" s="83"/>
      <c r="M36" s="83"/>
      <c r="N36" s="83"/>
      <c r="O36" s="53"/>
    </row>
    <row r="37" spans="1:16" ht="13.35" customHeight="1" thickBot="1" x14ac:dyDescent="0.25">
      <c r="K37" s="80"/>
      <c r="L37" s="81" t="s">
        <v>94</v>
      </c>
      <c r="M37" s="81" t="s">
        <v>90</v>
      </c>
      <c r="N37" s="81" t="s">
        <v>86</v>
      </c>
      <c r="O37" s="53"/>
    </row>
    <row r="38" spans="1:16" ht="13.35" customHeight="1" x14ac:dyDescent="0.2">
      <c r="K38" s="109" t="s">
        <v>89</v>
      </c>
      <c r="L38" s="82">
        <v>1.20776236</v>
      </c>
      <c r="M38" s="82">
        <v>1.1737457577499999</v>
      </c>
      <c r="N38" s="82">
        <v>1.0594569998246099</v>
      </c>
      <c r="O38" s="53"/>
      <c r="P38" s="62"/>
    </row>
    <row r="39" spans="1:16" ht="13.35" customHeight="1" x14ac:dyDescent="0.2">
      <c r="H39" s="12"/>
      <c r="K39" s="118" t="s">
        <v>79</v>
      </c>
      <c r="L39" s="82">
        <v>1.3958127736842101</v>
      </c>
      <c r="M39" s="82">
        <v>1.2676569355</v>
      </c>
      <c r="N39" s="82">
        <v>1.2140319389496701</v>
      </c>
      <c r="O39" s="53"/>
      <c r="P39" s="62"/>
    </row>
    <row r="40" spans="1:16" ht="13.35" customHeight="1" x14ac:dyDescent="0.2">
      <c r="K40" s="86" t="s">
        <v>80</v>
      </c>
      <c r="L40" s="82">
        <v>2.9255928473684198</v>
      </c>
      <c r="M40" s="82">
        <v>2.6709384267499998</v>
      </c>
      <c r="N40" s="82">
        <v>2.47476795700062</v>
      </c>
      <c r="O40" s="53"/>
      <c r="P40" s="62"/>
    </row>
    <row r="41" spans="1:16" ht="13.35" customHeight="1" x14ac:dyDescent="0.2">
      <c r="K41" s="86" t="s">
        <v>66</v>
      </c>
      <c r="L41" s="82">
        <v>6.1391487697368401</v>
      </c>
      <c r="M41" s="82">
        <v>6.3767574467500001</v>
      </c>
      <c r="N41" s="82">
        <v>6.1965331983906502</v>
      </c>
      <c r="O41" s="53"/>
      <c r="P41" s="62"/>
    </row>
    <row r="42" spans="1:16" ht="13.35" customHeight="1" x14ac:dyDescent="0.2">
      <c r="K42" s="86" t="s">
        <v>65</v>
      </c>
      <c r="L42" s="82">
        <v>11.5479437597368</v>
      </c>
      <c r="M42" s="82">
        <v>12.1996657315</v>
      </c>
      <c r="N42" s="82">
        <v>11.446686988461501</v>
      </c>
      <c r="O42" s="53"/>
      <c r="P42" s="62"/>
    </row>
    <row r="43" spans="1:16" ht="13.35" customHeight="1" x14ac:dyDescent="0.2">
      <c r="K43" s="86" t="s">
        <v>64</v>
      </c>
      <c r="L43" s="82">
        <v>27.4193593865789</v>
      </c>
      <c r="M43" s="82">
        <v>25.682313614000002</v>
      </c>
      <c r="N43" s="82">
        <v>26.671571122883901</v>
      </c>
      <c r="O43" s="53"/>
      <c r="P43" s="62"/>
    </row>
    <row r="44" spans="1:16" ht="13.35" customHeight="1" x14ac:dyDescent="0.2">
      <c r="K44" s="86" t="s">
        <v>63</v>
      </c>
      <c r="L44" s="82">
        <v>28.279073550526299</v>
      </c>
      <c r="M44" s="82">
        <v>27.64629578025</v>
      </c>
      <c r="N44" s="82">
        <v>27.319430774387399</v>
      </c>
      <c r="O44" s="53"/>
      <c r="P44" s="62"/>
    </row>
    <row r="45" spans="1:16" ht="13.35" customHeight="1" x14ac:dyDescent="0.2">
      <c r="K45" s="86" t="s">
        <v>61</v>
      </c>
      <c r="L45" s="82">
        <v>12.619061431578899</v>
      </c>
      <c r="M45" s="82">
        <v>13.705374877000001</v>
      </c>
      <c r="N45" s="82">
        <v>13.038861659133101</v>
      </c>
      <c r="O45" s="53"/>
      <c r="P45" s="62"/>
    </row>
    <row r="46" spans="1:16" ht="13.35" customHeight="1" x14ac:dyDescent="0.2">
      <c r="K46" s="86" t="s">
        <v>62</v>
      </c>
      <c r="L46" s="82">
        <v>5.1817098160526296</v>
      </c>
      <c r="M46" s="82">
        <v>5.7419075417499998</v>
      </c>
      <c r="N46" s="82">
        <v>6.1825208742286799</v>
      </c>
      <c r="O46" s="53"/>
      <c r="P46" s="62"/>
    </row>
    <row r="47" spans="1:16" x14ac:dyDescent="0.2">
      <c r="K47" s="86" t="s">
        <v>67</v>
      </c>
      <c r="L47" s="82">
        <v>1.9465037055263199</v>
      </c>
      <c r="M47" s="82">
        <v>2.0415342905</v>
      </c>
      <c r="N47" s="82">
        <v>2.4543912593113402</v>
      </c>
      <c r="O47" s="53"/>
      <c r="P47" s="62"/>
    </row>
    <row r="48" spans="1:16" x14ac:dyDescent="0.2">
      <c r="K48" s="86" t="s">
        <v>68</v>
      </c>
      <c r="L48" s="82">
        <v>0.91460024552631602</v>
      </c>
      <c r="M48" s="82">
        <v>0.98375543524999998</v>
      </c>
      <c r="N48" s="82">
        <v>1.2862612569007901</v>
      </c>
    </row>
    <row r="49" spans="11:14" ht="13.35" customHeight="1" x14ac:dyDescent="0.2">
      <c r="K49" s="86" t="s">
        <v>58</v>
      </c>
      <c r="L49" s="82">
        <v>0.42343135421052602</v>
      </c>
      <c r="M49" s="82">
        <v>0.51005416275000004</v>
      </c>
      <c r="N49" s="82">
        <v>0.65548597052774005</v>
      </c>
    </row>
    <row r="50" spans="11:14" x14ac:dyDescent="0.2">
      <c r="K50" s="86"/>
      <c r="L50" s="113"/>
      <c r="M50" s="114"/>
      <c r="N50" s="114"/>
    </row>
    <row r="51" spans="11:14" x14ac:dyDescent="0.2">
      <c r="K51" s="86"/>
      <c r="L51" s="117">
        <f>SUM(L38:L49)</f>
        <v>100.00000000052616</v>
      </c>
      <c r="M51" s="117">
        <f t="shared" ref="M51:N51" si="1">SUM(M38:M49)</f>
        <v>99.999999999749988</v>
      </c>
      <c r="N51" s="117">
        <f t="shared" si="1"/>
        <v>100</v>
      </c>
    </row>
  </sheetData>
  <mergeCells count="2">
    <mergeCell ref="B30:F30"/>
    <mergeCell ref="B2:I2"/>
  </mergeCells>
  <pageMargins left="0.75" right="0.75" top="1" bottom="1" header="0.5" footer="0.5"/>
  <pageSetup paperSize="9" scale="94" orientation="portrait" r:id="rId1"/>
  <headerFooter alignWithMargins="0">
    <oddHeader>&amp;R&amp;"Arial"&amp;10&amp;K000000 ECB-RESTRICTED&amp;1#_x000D_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</vt:i4>
      </vt:variant>
    </vt:vector>
  </HeadingPairs>
  <TitlesOfParts>
    <vt:vector size="16" baseType="lpstr">
      <vt:lpstr>Chart 1</vt:lpstr>
      <vt:lpstr>Chart 2</vt:lpstr>
      <vt:lpstr>Chart 3</vt:lpstr>
      <vt:lpstr>Chart 4</vt:lpstr>
      <vt:lpstr>Chart 5</vt:lpstr>
      <vt:lpstr>Chart 6</vt:lpstr>
      <vt:lpstr>Chart 7</vt:lpstr>
      <vt:lpstr>Chart 8</vt:lpstr>
      <vt:lpstr>Chart 9</vt:lpstr>
      <vt:lpstr>Chart 10</vt:lpstr>
      <vt:lpstr>Chart 11</vt:lpstr>
      <vt:lpstr>Chart 12</vt:lpstr>
      <vt:lpstr>Chart 13</vt:lpstr>
      <vt:lpstr>Chart 14</vt:lpstr>
      <vt:lpstr>Chart A</vt:lpstr>
      <vt:lpstr>'Chart 14'!Print_Area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 Böhme</dc:creator>
  <cp:lastModifiedBy>Kim, Eun Hae (External)</cp:lastModifiedBy>
  <cp:lastPrinted>2018-02-12T17:43:24Z</cp:lastPrinted>
  <dcterms:created xsi:type="dcterms:W3CDTF">2006-04-10T09:32:05Z</dcterms:created>
  <dcterms:modified xsi:type="dcterms:W3CDTF">2024-07-16T12:08:18Z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94145f4-aec7-4462-867f-61720b9452af_Enabled">
    <vt:lpwstr>true</vt:lpwstr>
  </property>
  <property fmtid="{D5CDD505-2E9C-101B-9397-08002B2CF9AE}" pid="3" name="MSIP_Label_894145f4-aec7-4462-867f-61720b9452af_SetDate">
    <vt:lpwstr>2024-07-16T12:28:52Z</vt:lpwstr>
  </property>
  <property fmtid="{D5CDD505-2E9C-101B-9397-08002B2CF9AE}" pid="4" name="MSIP_Label_894145f4-aec7-4462-867f-61720b9452af_Method">
    <vt:lpwstr>Standard</vt:lpwstr>
  </property>
  <property fmtid="{D5CDD505-2E9C-101B-9397-08002B2CF9AE}" pid="5" name="MSIP_Label_894145f4-aec7-4462-867f-61720b9452af_Name">
    <vt:lpwstr>ECB-CONFIDENTIAL - Business</vt:lpwstr>
  </property>
  <property fmtid="{D5CDD505-2E9C-101B-9397-08002B2CF9AE}" pid="6" name="MSIP_Label_894145f4-aec7-4462-867f-61720b9452af_SiteId">
    <vt:lpwstr>b84ee435-4816-49d2-8d92-e740dbda4064</vt:lpwstr>
  </property>
  <property fmtid="{D5CDD505-2E9C-101B-9397-08002B2CF9AE}" pid="7" name="MSIP_Label_894145f4-aec7-4462-867f-61720b9452af_ActionId">
    <vt:lpwstr>5edd1a7e-41ea-45a7-ab0d-44d8e7047969</vt:lpwstr>
  </property>
  <property fmtid="{D5CDD505-2E9C-101B-9397-08002B2CF9AE}" pid="8" name="MSIP_Label_894145f4-aec7-4462-867f-61720b9452af_ContentBits">
    <vt:lpwstr>0</vt:lpwstr>
  </property>
</Properties>
</file>