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wnloads\"/>
    </mc:Choice>
  </mc:AlternateContent>
  <xr:revisionPtr revIDLastSave="0" documentId="13_ncr:1_{429C64D3-2EF3-4B0A-8000-D4357BD340BE}" xr6:coauthVersionLast="47" xr6:coauthVersionMax="47" xr10:uidLastSave="{00000000-0000-0000-0000-000000000000}"/>
  <bookViews>
    <workbookView xWindow="-120" yWindow="-120" windowWidth="38640" windowHeight="15840" tabRatio="918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08" r:id="rId7"/>
    <sheet name="Chart 8" sheetId="409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410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410" l="1"/>
  <c r="V16" i="410"/>
  <c r="P16" i="410"/>
  <c r="O16" i="410"/>
  <c r="W15" i="410"/>
  <c r="V15" i="410"/>
  <c r="P15" i="410"/>
  <c r="O15" i="410"/>
  <c r="V4" i="410"/>
  <c r="W4" i="410"/>
  <c r="P4" i="410"/>
  <c r="O4" i="410"/>
  <c r="W3" i="410"/>
  <c r="V3" i="410"/>
  <c r="P3" i="410"/>
  <c r="O3" i="410"/>
  <c r="K51" i="388" l="1"/>
  <c r="M51" i="388" l="1"/>
  <c r="M17" i="390"/>
  <c r="K17" i="390"/>
  <c r="M17" i="388"/>
  <c r="M34" i="388"/>
  <c r="L17" i="390"/>
  <c r="L51" i="388"/>
  <c r="L51" i="387" l="1"/>
  <c r="N51" i="387"/>
  <c r="M34" i="387"/>
  <c r="N34" i="387"/>
  <c r="L34" i="387"/>
  <c r="M18" i="387"/>
  <c r="M51" i="387"/>
  <c r="N18" i="387"/>
  <c r="L18" i="387" l="1"/>
  <c r="M16" i="381" l="1"/>
  <c r="L16" i="381"/>
  <c r="L17" i="378"/>
  <c r="N16" i="381"/>
  <c r="L32" i="378"/>
  <c r="M32" i="378"/>
  <c r="N32" i="378"/>
  <c r="M1" i="377" l="1"/>
  <c r="M2" i="377"/>
  <c r="S2" i="377"/>
  <c r="S1" i="377"/>
  <c r="L34" i="388"/>
  <c r="K34" i="388"/>
  <c r="L17" i="388"/>
  <c r="K17" i="388"/>
</calcChain>
</file>

<file path=xl/sharedStrings.xml><?xml version="1.0" encoding="utf-8"?>
<sst xmlns="http://schemas.openxmlformats.org/spreadsheetml/2006/main" count="333" uniqueCount="110">
  <si>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</si>
  <si>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</si>
  <si>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</si>
  <si>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</si>
  <si>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</si>
  <si>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</si>
  <si>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</si>
  <si>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</si>
  <si>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</si>
  <si>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</si>
  <si>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</si>
  <si>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</si>
  <si>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</si>
  <si>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</si>
  <si>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</si>
  <si>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</si>
  <si>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</si>
  <si>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</si>
  <si>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</si>
  <si>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</si>
  <si>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</si>
  <si>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</si>
  <si>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</si>
  <si>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</si>
  <si>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</si>
  <si>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</si>
  <si>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</si>
  <si>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</si>
  <si>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</si>
  <si>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</si>
  <si>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</si>
  <si>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</si>
  <si>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</si>
  <si>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</si>
  <si>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</si>
  <si>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</si>
  <si>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</si>
  <si>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</si>
  <si>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</si>
  <si>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</si>
  <si>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</si>
  <si>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</si>
  <si>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</si>
  <si>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</si>
  <si>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</si>
  <si>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</si>
  <si>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</si>
  <si>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</si>
  <si>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</si>
  <si>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</si>
  <si>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</si>
  <si>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</si>
  <si>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</si>
  <si>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2022Q3</t>
  </si>
  <si>
    <t>Chart 13</t>
  </si>
  <si>
    <t>Chart 14</t>
  </si>
  <si>
    <t>Q2 2022</t>
  </si>
  <si>
    <t>Q1 2020 SPF</t>
  </si>
  <si>
    <t>2022Q4</t>
  </si>
  <si>
    <t>3.5 to 3.9</t>
  </si>
  <si>
    <t>≥ 4.0</t>
  </si>
  <si>
    <t>Q3 2022</t>
  </si>
  <si>
    <t>&lt; 0.0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</si>
  <si>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</si>
  <si>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</si>
  <si>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</si>
  <si>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</si>
  <si>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</si>
  <si>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</si>
  <si>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</si>
  <si>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</si>
  <si>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</si>
  <si>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</si>
  <si>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2023Q2</t>
  </si>
  <si>
    <t>4.5 to 4.9</t>
  </si>
  <si>
    <t>&lt;4.0</t>
  </si>
  <si>
    <t>≥ 5.0</t>
  </si>
  <si>
    <t>Q1 2023</t>
  </si>
  <si>
    <t>4.0 to 4.4</t>
  </si>
  <si>
    <t>≥ 2.5</t>
  </si>
  <si>
    <t>≤ 1.5</t>
  </si>
  <si>
    <t>22 Q2 2</t>
  </si>
  <si>
    <t>22 Q3 2</t>
  </si>
  <si>
    <t>Q2 2023</t>
  </si>
  <si>
    <t>-0.5  to     -0.9</t>
  </si>
  <si>
    <t>0.0  to      -0.4</t>
  </si>
  <si>
    <t>Chart 2</t>
  </si>
  <si>
    <t>Q1 2022 SPF</t>
  </si>
  <si>
    <t>Q3 2023</t>
  </si>
  <si>
    <t>Aggregate expected probability distributions for inflation 2023 - 2025</t>
  </si>
  <si>
    <t>Aggregate probability distributions for GDP growth expectations 2023 - 2025</t>
  </si>
  <si>
    <t>Forcast profile of real GDP level</t>
  </si>
  <si>
    <t>Aggregate probability distributions for the unemployment rate 2023 - 2025</t>
  </si>
  <si>
    <t>5.0 to 5.4</t>
  </si>
  <si>
    <t>Q4 2023</t>
  </si>
  <si>
    <t>Q2 2023 SPF</t>
  </si>
  <si>
    <t>Forecast profile of real GDP</t>
  </si>
  <si>
    <t>Q1 2024</t>
  </si>
  <si>
    <t>Q3 2023 SPF</t>
  </si>
  <si>
    <t>June 2023 Eurosystem macroeconomic projections</t>
  </si>
  <si>
    <t>June 2023 Eurosystem staff macroeconomic projections</t>
  </si>
  <si>
    <t>Inflation expectations: overall HICP and HICP excluding energy and food</t>
  </si>
  <si>
    <t>HICP inflation excl. energy and food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</si>
  <si>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-1.0</t>
    </r>
  </si>
  <si>
    <t>2023</t>
  </si>
  <si>
    <t>2024</t>
  </si>
  <si>
    <t>2025</t>
  </si>
  <si>
    <t>Q2 2024</t>
  </si>
  <si>
    <t>2028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</si>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</sst>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  <numFmt numFmtId="169" formatCode="0.00000000"/>
  </numFmts>
  <fonts count="5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7">
    <xf numFmtId="0" fontId="0" fillId="0" borderId="0"/>
    <xf numFmtId="0" fontId="29" fillId="0" borderId="0" applyNumberFormat="0" applyFill="0" applyBorder="0" applyAlignment="0" applyProtection="0"/>
    <xf numFmtId="164" fontId="30" fillId="0" borderId="0"/>
    <xf numFmtId="0" fontId="27" fillId="0" borderId="0"/>
    <xf numFmtId="0" fontId="27" fillId="0" borderId="0"/>
    <xf numFmtId="0" fontId="26" fillId="0" borderId="0"/>
    <xf numFmtId="0" fontId="22" fillId="0" borderId="0"/>
    <xf numFmtId="0" fontId="23" fillId="0" borderId="0"/>
    <xf numFmtId="0" fontId="23" fillId="0" borderId="0" applyNumberFormat="0" applyFill="0" applyBorder="0" applyAlignment="0" applyProtection="0"/>
    <xf numFmtId="0" fontId="31" fillId="2" borderId="0" applyNumberFormat="0" applyBorder="0" applyAlignment="0" applyProtection="0"/>
    <xf numFmtId="9" fontId="2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3" borderId="0" applyNumberFormat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42" fillId="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3" fillId="3" borderId="0" applyNumberFormat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3" borderId="0" applyNumberFormat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0" borderId="0" applyNumberForma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3" borderId="0" applyNumberFormat="0" applyBorder="0" applyAlignment="0" applyProtection="0"/>
    <xf numFmtId="0" fontId="54" fillId="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</cellStyleXfs>
  <cellXfs count="172">
    <xf numFmtId="0" fontId="0" fillId="0" borderId="0" xfId="0"/>
    <xf numFmtId="0" fontId="23" fillId="6" borderId="0" xfId="7" applyFill="1"/>
    <xf numFmtId="0" fontId="23" fillId="6" borderId="0" xfId="7" quotePrefix="1" applyFill="1"/>
    <xf numFmtId="0" fontId="23" fillId="0" borderId="0" xfId="7"/>
    <xf numFmtId="0" fontId="24" fillId="6" borderId="0" xfId="8" applyFont="1" applyFill="1" applyAlignment="1">
      <alignment vertical="center"/>
    </xf>
    <xf numFmtId="0" fontId="25" fillId="0" borderId="0" xfId="8" applyFont="1"/>
    <xf numFmtId="0" fontId="24" fillId="6" borderId="0" xfId="8" applyFont="1" applyFill="1" applyAlignment="1">
      <alignment wrapText="1"/>
    </xf>
    <xf numFmtId="0" fontId="28" fillId="0" borderId="0" xfId="8" applyFont="1"/>
    <xf numFmtId="0" fontId="25" fillId="0" borderId="0" xfId="8" applyFont="1" applyFill="1"/>
    <xf numFmtId="165" fontId="25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3" fillId="0" borderId="0" xfId="7" applyFill="1"/>
    <xf numFmtId="0" fontId="32" fillId="6" borderId="0" xfId="15" applyFont="1" applyFill="1" applyAlignment="1">
      <alignment vertical="center" wrapText="1"/>
    </xf>
    <xf numFmtId="0" fontId="32" fillId="6" borderId="0" xfId="15" applyFont="1" applyFill="1" applyAlignment="1">
      <alignment vertical="center"/>
    </xf>
    <xf numFmtId="0" fontId="32" fillId="6" borderId="0" xfId="15" applyFont="1" applyFill="1" applyAlignment="1">
      <alignment horizontal="left" vertical="center" wrapText="1"/>
    </xf>
    <xf numFmtId="0" fontId="32" fillId="0" borderId="0" xfId="15" applyFont="1" applyAlignment="1">
      <alignment vertical="center"/>
    </xf>
    <xf numFmtId="165" fontId="25" fillId="0" borderId="0" xfId="8" applyNumberFormat="1" applyFont="1"/>
    <xf numFmtId="0" fontId="23" fillId="0" borderId="0" xfId="7"/>
    <xf numFmtId="0" fontId="23" fillId="0" borderId="0" xfId="11" applyFill="1"/>
    <xf numFmtId="0" fontId="34" fillId="0" borderId="0" xfId="8" applyFont="1" applyFill="1" applyAlignment="1">
      <alignment horizontal="left"/>
    </xf>
    <xf numFmtId="0" fontId="23" fillId="0" borderId="0" xfId="8" applyFont="1" applyFill="1"/>
    <xf numFmtId="0" fontId="33" fillId="6" borderId="0" xfId="15" applyFont="1" applyFill="1" applyAlignment="1">
      <alignment vertical="center" wrapText="1"/>
    </xf>
    <xf numFmtId="164" fontId="23" fillId="0" borderId="2" xfId="8" applyNumberFormat="1" applyFont="1" applyFill="1" applyBorder="1" applyAlignment="1">
      <alignment horizontal="center"/>
    </xf>
    <xf numFmtId="0" fontId="24" fillId="0" borderId="0" xfId="0" applyFont="1"/>
    <xf numFmtId="0" fontId="33" fillId="6" borderId="0" xfId="15" applyFont="1" applyFill="1" applyAlignment="1">
      <alignment horizontal="left" vertical="center"/>
    </xf>
    <xf numFmtId="0" fontId="23" fillId="0" borderId="2" xfId="8" applyNumberFormat="1" applyFont="1" applyFill="1" applyBorder="1" applyAlignment="1">
      <alignment horizontal="center"/>
    </xf>
    <xf numFmtId="0" fontId="39" fillId="0" borderId="0" xfId="7" applyFont="1"/>
    <xf numFmtId="0" fontId="39" fillId="0" borderId="3" xfId="7" applyFont="1" applyBorder="1"/>
    <xf numFmtId="0" fontId="33" fillId="0" borderId="0" xfId="15" applyFont="1" applyAlignment="1">
      <alignment vertical="center"/>
    </xf>
    <xf numFmtId="0" fontId="25" fillId="0" borderId="1" xfId="8" applyFont="1" applyFill="1" applyBorder="1" applyAlignment="1">
      <alignment horizontal="center" wrapText="1"/>
    </xf>
    <xf numFmtId="0" fontId="23" fillId="6" borderId="4" xfId="7" applyFill="1" applyBorder="1"/>
    <xf numFmtId="0" fontId="36" fillId="6" borderId="4" xfId="7" applyFont="1" applyFill="1" applyBorder="1"/>
    <xf numFmtId="0" fontId="0" fillId="0" borderId="4" xfId="8" applyFont="1" applyBorder="1" applyAlignment="1">
      <alignment horizontal="left"/>
    </xf>
    <xf numFmtId="0" fontId="24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4" fillId="0" borderId="5" xfId="8" applyFont="1" applyBorder="1" applyAlignment="1">
      <alignment horizontal="left"/>
    </xf>
    <xf numFmtId="0" fontId="24" fillId="0" borderId="8" xfId="8" applyFont="1" applyBorder="1" applyAlignment="1">
      <alignment horizontal="left"/>
    </xf>
    <xf numFmtId="0" fontId="40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39" fillId="0" borderId="9" xfId="0" applyFont="1" applyBorder="1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0" fillId="0" borderId="0" xfId="0"/>
    <xf numFmtId="164" fontId="23" fillId="0" borderId="0" xfId="7" applyNumberFormat="1"/>
    <xf numFmtId="164" fontId="23" fillId="0" borderId="0" xfId="7" applyNumberFormat="1"/>
    <xf numFmtId="2" fontId="0" fillId="0" borderId="0" xfId="0" applyNumberFormat="1"/>
    <xf numFmtId="164" fontId="23" fillId="0" borderId="0" xfId="7" applyNumberFormat="1" applyAlignment="1">
      <alignment horizontal="center"/>
    </xf>
    <xf numFmtId="164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3" fillId="0" borderId="0" xfId="7" applyNumberFormat="1"/>
    <xf numFmtId="166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/>
    <xf numFmtId="0" fontId="23" fillId="0" borderId="0" xfId="7"/>
    <xf numFmtId="0" fontId="23" fillId="0" borderId="2" xfId="7" applyFont="1" applyBorder="1" applyAlignment="1">
      <alignment horizontal="left" vertical="center"/>
    </xf>
    <xf numFmtId="0" fontId="23" fillId="0" borderId="2" xfId="0" applyFont="1" applyBorder="1"/>
    <xf numFmtId="0" fontId="23" fillId="0" borderId="0" xfId="0" applyFont="1"/>
    <xf numFmtId="0" fontId="23" fillId="0" borderId="3" xfId="0" applyFont="1" applyBorder="1"/>
    <xf numFmtId="0" fontId="23" fillId="0" borderId="1" xfId="0" applyFont="1" applyBorder="1"/>
    <xf numFmtId="164" fontId="23" fillId="0" borderId="0" xfId="0" applyNumberFormat="1" applyFont="1"/>
    <xf numFmtId="0" fontId="23" fillId="0" borderId="3" xfId="7" applyFont="1" applyBorder="1"/>
    <xf numFmtId="0" fontId="24" fillId="0" borderId="1" xfId="7" applyFont="1" applyBorder="1" applyAlignment="1">
      <alignment horizontal="right"/>
    </xf>
    <xf numFmtId="164" fontId="23" fillId="0" borderId="0" xfId="7" applyNumberFormat="1" applyFont="1" applyAlignment="1">
      <alignment horizontal="center"/>
    </xf>
    <xf numFmtId="0" fontId="23" fillId="0" borderId="0" xfId="7" applyFont="1"/>
    <xf numFmtId="0" fontId="23" fillId="0" borderId="0" xfId="7" applyFont="1" applyFill="1"/>
    <xf numFmtId="164" fontId="23" fillId="0" borderId="0" xfId="7" applyNumberFormat="1" applyFont="1"/>
    <xf numFmtId="0" fontId="23" fillId="0" borderId="2" xfId="7" applyFont="1" applyBorder="1"/>
    <xf numFmtId="164" fontId="23" fillId="0" borderId="0" xfId="7" applyNumberFormat="1" applyFont="1" applyFill="1" applyAlignment="1">
      <alignment horizontal="center"/>
    </xf>
    <xf numFmtId="164" fontId="23" fillId="0" borderId="0" xfId="7" applyNumberFormat="1" applyFont="1" applyBorder="1"/>
    <xf numFmtId="0" fontId="23" fillId="0" borderId="0" xfId="7" applyFont="1" applyBorder="1"/>
    <xf numFmtId="167" fontId="25" fillId="0" borderId="0" xfId="8" applyNumberFormat="1" applyFont="1"/>
    <xf numFmtId="0" fontId="32" fillId="0" borderId="0" xfId="15" applyFont="1" applyFill="1" applyAlignment="1">
      <alignment vertical="center"/>
    </xf>
    <xf numFmtId="0" fontId="33" fillId="0" borderId="0" xfId="15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5" fillId="0" borderId="0" xfId="0" applyFont="1"/>
    <xf numFmtId="0" fontId="23" fillId="0" borderId="0" xfId="7"/>
    <xf numFmtId="165" fontId="25" fillId="0" borderId="0" xfId="8" applyNumberFormat="1" applyFont="1"/>
    <xf numFmtId="0" fontId="25" fillId="0" borderId="0" xfId="8" applyFont="1"/>
    <xf numFmtId="0" fontId="23" fillId="0" borderId="2" xfId="7" quotePrefix="1" applyFont="1" applyBorder="1" applyAlignment="1">
      <alignment horizontal="left" vertical="center"/>
    </xf>
    <xf numFmtId="0" fontId="47" fillId="0" borderId="2" xfId="0" applyFont="1" applyBorder="1"/>
    <xf numFmtId="0" fontId="48" fillId="0" borderId="0" xfId="0" applyFont="1"/>
    <xf numFmtId="0" fontId="49" fillId="0" borderId="0" xfId="0" applyFont="1"/>
    <xf numFmtId="0" fontId="23" fillId="0" borderId="2" xfId="7" applyBorder="1" applyAlignment="1">
      <alignment horizontal="left" vertical="center"/>
    </xf>
    <xf numFmtId="0" fontId="7" fillId="6" borderId="0" xfId="100" applyFill="1"/>
    <xf numFmtId="167" fontId="7" fillId="6" borderId="0" xfId="100" applyNumberFormat="1" applyFill="1"/>
    <xf numFmtId="0" fontId="7" fillId="0" borderId="0" xfId="100"/>
    <xf numFmtId="0" fontId="50" fillId="6" borderId="0" xfId="100" applyFont="1" applyFill="1" applyAlignment="1">
      <alignment horizontal="center"/>
    </xf>
    <xf numFmtId="0" fontId="32" fillId="6" borderId="0" xfId="101" applyFont="1" applyFill="1" applyAlignment="1">
      <alignment vertical="center" wrapText="1"/>
    </xf>
    <xf numFmtId="2" fontId="7" fillId="6" borderId="13" xfId="100" applyNumberFormat="1" applyFill="1" applyBorder="1" applyAlignment="1">
      <alignment horizontal="center"/>
    </xf>
    <xf numFmtId="2" fontId="7" fillId="0" borderId="0" xfId="100" applyNumberFormat="1"/>
    <xf numFmtId="0" fontId="7" fillId="6" borderId="13" xfId="100" applyFill="1" applyBorder="1"/>
    <xf numFmtId="0" fontId="7" fillId="6" borderId="10" xfId="100" applyFill="1" applyBorder="1"/>
    <xf numFmtId="2" fontId="7" fillId="6" borderId="10" xfId="100" applyNumberFormat="1" applyFill="1" applyBorder="1" applyAlignment="1">
      <alignment horizontal="center"/>
    </xf>
    <xf numFmtId="2" fontId="7" fillId="6" borderId="0" xfId="100" applyNumberFormat="1" applyFill="1" applyAlignment="1">
      <alignment horizontal="center"/>
    </xf>
    <xf numFmtId="0" fontId="7" fillId="6" borderId="0" xfId="100" quotePrefix="1" applyFill="1"/>
    <xf numFmtId="164" fontId="7" fillId="0" borderId="0" xfId="100" applyNumberFormat="1"/>
    <xf numFmtId="164" fontId="7" fillId="0" borderId="0" xfId="100" applyNumberFormat="1" applyAlignment="1">
      <alignment horizontal="center"/>
    </xf>
    <xf numFmtId="0" fontId="50" fillId="0" borderId="0" xfId="100" applyFont="1"/>
    <xf numFmtId="0" fontId="50" fillId="0" borderId="0" xfId="100" applyFont="1" applyAlignment="1">
      <alignment horizontal="left"/>
    </xf>
    <xf numFmtId="0" fontId="50" fillId="0" borderId="0" xfId="100" applyFont="1" applyAlignment="1">
      <alignment horizontal="center"/>
    </xf>
    <xf numFmtId="0" fontId="51" fillId="0" borderId="0" xfId="0" applyFont="1"/>
    <xf numFmtId="0" fontId="44" fillId="0" borderId="1" xfId="31" applyFont="1" applyBorder="1" applyAlignment="1">
      <alignment horizontal="left"/>
    </xf>
    <xf numFmtId="0" fontId="23" fillId="0" borderId="0" xfId="8" applyFont="1" applyFill="1" applyAlignment="1">
      <alignment horizontal="center"/>
    </xf>
    <xf numFmtId="2" fontId="7" fillId="0" borderId="10" xfId="100" applyNumberFormat="1" applyFill="1" applyBorder="1" applyAlignment="1">
      <alignment horizontal="center"/>
    </xf>
    <xf numFmtId="2" fontId="7" fillId="0" borderId="0" xfId="100" applyNumberFormat="1" applyFill="1" applyAlignment="1">
      <alignment horizontal="center"/>
    </xf>
    <xf numFmtId="2" fontId="7" fillId="6" borderId="0" xfId="100" applyNumberFormat="1" applyFill="1"/>
    <xf numFmtId="0" fontId="53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3" fillId="0" borderId="0" xfId="11" applyNumberFormat="1" applyFill="1"/>
    <xf numFmtId="164" fontId="23" fillId="0" borderId="14" xfId="7" applyNumberFormat="1" applyFont="1" applyBorder="1" applyAlignment="1">
      <alignment horizontal="center"/>
    </xf>
    <xf numFmtId="164" fontId="23" fillId="0" borderId="12" xfId="7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7" applyNumberFormat="1" applyFont="1" applyAlignment="1">
      <alignment horizontal="center"/>
    </xf>
    <xf numFmtId="0" fontId="23" fillId="0" borderId="2" xfId="7" quotePrefix="1" applyFont="1" applyBorder="1"/>
    <xf numFmtId="164" fontId="24" fillId="0" borderId="0" xfId="7" applyNumberFormat="1" applyFont="1"/>
    <xf numFmtId="168" fontId="25" fillId="0" borderId="2" xfId="8" applyNumberFormat="1" applyFont="1" applyBorder="1"/>
    <xf numFmtId="0" fontId="25" fillId="0" borderId="2" xfId="8" applyFont="1" applyBorder="1"/>
    <xf numFmtId="167" fontId="28" fillId="0" borderId="0" xfId="8" applyNumberFormat="1" applyFont="1"/>
    <xf numFmtId="0" fontId="45" fillId="0" borderId="2" xfId="0" applyFont="1" applyBorder="1"/>
    <xf numFmtId="164" fontId="23" fillId="6" borderId="0" xfId="7" applyNumberFormat="1" applyFont="1" applyFill="1" applyAlignment="1">
      <alignment horizontal="center"/>
    </xf>
    <xf numFmtId="164" fontId="44" fillId="0" borderId="1" xfId="31" applyNumberFormat="1" applyFont="1" applyBorder="1" applyAlignment="1">
      <alignment horizontal="left"/>
    </xf>
    <xf numFmtId="164" fontId="4" fillId="0" borderId="0" xfId="100" applyNumberFormat="1" applyFont="1" applyAlignment="1">
      <alignment horizontal="center"/>
    </xf>
    <xf numFmtId="164" fontId="56" fillId="0" borderId="0" xfId="100" applyNumberFormat="1" applyFont="1" applyAlignment="1">
      <alignment horizontal="center"/>
    </xf>
    <xf numFmtId="164" fontId="55" fillId="0" borderId="0" xfId="100" applyNumberFormat="1" applyFont="1" applyAlignment="1">
      <alignment horizontal="center"/>
    </xf>
    <xf numFmtId="0" fontId="4" fillId="0" borderId="0" xfId="100" applyFont="1"/>
    <xf numFmtId="0" fontId="23" fillId="0" borderId="7" xfId="8" applyBorder="1" applyAlignment="1">
      <alignment horizontal="center"/>
    </xf>
    <xf numFmtId="0" fontId="23" fillId="5" borderId="4" xfId="8" quotePrefix="1" applyNumberFormat="1" applyFill="1" applyBorder="1" applyAlignment="1">
      <alignment horizontal="left"/>
    </xf>
    <xf numFmtId="2" fontId="23" fillId="4" borderId="6" xfId="8" applyNumberFormat="1" applyFill="1" applyBorder="1" applyAlignment="1">
      <alignment horizontal="center"/>
    </xf>
    <xf numFmtId="0" fontId="3" fillId="0" borderId="4" xfId="106" applyBorder="1"/>
    <xf numFmtId="0" fontId="38" fillId="0" borderId="4" xfId="7" applyFont="1" applyBorder="1" applyAlignment="1">
      <alignment horizontal="left" vertical="center"/>
    </xf>
    <xf numFmtId="0" fontId="24" fillId="0" borderId="0" xfId="7" applyFont="1" applyAlignment="1">
      <alignment horizontal="right"/>
    </xf>
    <xf numFmtId="0" fontId="3" fillId="0" borderId="5" xfId="106" applyBorder="1"/>
    <xf numFmtId="0" fontId="23" fillId="5" borderId="4" xfId="8" applyFill="1" applyBorder="1" applyAlignment="1">
      <alignment horizontal="left"/>
    </xf>
    <xf numFmtId="0" fontId="23" fillId="5" borderId="6" xfId="8" applyFill="1" applyBorder="1" applyAlignment="1">
      <alignment horizontal="left"/>
    </xf>
    <xf numFmtId="2" fontId="23" fillId="4" borderId="0" xfId="8" applyNumberFormat="1" applyFill="1" applyAlignment="1">
      <alignment horizontal="left"/>
    </xf>
    <xf numFmtId="0" fontId="23" fillId="5" borderId="11" xfId="8" applyFill="1" applyBorder="1" applyAlignment="1">
      <alignment horizontal="left"/>
    </xf>
    <xf numFmtId="0" fontId="23" fillId="5" borderId="4" xfId="8" applyNumberFormat="1" applyFill="1" applyBorder="1" applyAlignment="1">
      <alignment horizontal="left"/>
    </xf>
    <xf numFmtId="0" fontId="23" fillId="0" borderId="15" xfId="8" applyBorder="1" applyAlignment="1">
      <alignment horizontal="center"/>
    </xf>
    <xf numFmtId="0" fontId="23" fillId="0" borderId="5" xfId="8" applyBorder="1" applyAlignment="1">
      <alignment horizontal="center"/>
    </xf>
    <xf numFmtId="0" fontId="35" fillId="6" borderId="4" xfId="106" applyFont="1" applyFill="1" applyBorder="1"/>
    <xf numFmtId="164" fontId="23" fillId="0" borderId="0" xfId="0" applyNumberFormat="1" applyFont="1" applyBorder="1"/>
    <xf numFmtId="0" fontId="2" fillId="6" borderId="0" xfId="100" applyFont="1" applyFill="1"/>
    <xf numFmtId="169" fontId="7" fillId="6" borderId="0" xfId="100" applyNumberFormat="1" applyFill="1"/>
    <xf numFmtId="0" fontId="1" fillId="6" borderId="0" xfId="100" applyFont="1" applyFill="1"/>
    <xf numFmtId="0" fontId="33" fillId="6" borderId="0" xfId="15" applyFont="1" applyFill="1" applyAlignment="1">
      <alignment horizontal="left" vertical="center" wrapText="1"/>
    </xf>
    <xf numFmtId="0" fontId="33" fillId="6" borderId="0" xfId="101" applyFont="1" applyFill="1" applyAlignment="1">
      <alignment horizontal="left" vertical="center" wrapText="1"/>
    </xf>
    <xf numFmtId="0" fontId="33" fillId="6" borderId="4" xfId="106" applyFont="1" applyFill="1" applyBorder="1" applyAlignment="1">
      <alignment horizontal="left" vertical="center" wrapText="1"/>
    </xf>
  </cellXfs>
  <cellStyles count="107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mruColors>
      <color rgb="FFFF4B00"/>
      <color rgb="FFFFB400"/>
      <color rgb="FFFDDDA7"/>
      <color rgb="FF003894"/>
      <color rgb="FF98A1D0"/>
      <color rgb="FFD9D9D9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597278720718196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HICP Q1 2023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marker>
              <c:spPr>
                <a:solidFill>
                  <a:srgbClr val="98A1D0"/>
                </a:solidFill>
                <a:ln w="25400" cap="rnd" cmpd="sng" algn="ctr">
                  <a:solidFill>
                    <a:srgbClr val="98A1D0"/>
                  </a:solidFill>
                  <a:prstDash val="solid"/>
                  <a:round/>
                  <a:headEnd type="none" w="med" len="med"/>
                  <a:tailEnd type="none" w="med" len="me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264-4E47-9102-1E812174287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5.61351992927273</c:v>
                </c:pt>
                <c:pt idx="1">
                  <c:v>2.63062946181818</c:v>
                </c:pt>
                <c:pt idx="2">
                  <c:v>2.2171721350000002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4-4E47-9102-1E8121742875}"/>
            </c:ext>
          </c:extLst>
        </c:ser>
        <c:ser>
          <c:idx val="1"/>
          <c:order val="1"/>
          <c:tx>
            <c:v>HICP Q2 2023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5.4548769703846203</c:v>
                </c:pt>
                <c:pt idx="1">
                  <c:v>2.6815015009615402</c:v>
                </c:pt>
                <c:pt idx="2">
                  <c:v>2.2078766374418599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64-4E47-9102-1E8121742875}"/>
            </c:ext>
          </c:extLst>
        </c:ser>
        <c:ser>
          <c:idx val="0"/>
          <c:order val="2"/>
          <c:tx>
            <c:v>HICPX Q1 2023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4.8869164539534902</c:v>
                </c:pt>
                <c:pt idx="1">
                  <c:v>2.8303630660465098</c:v>
                </c:pt>
                <c:pt idx="2">
                  <c:v>2.31215139818182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64-4E47-9102-1E8121742875}"/>
            </c:ext>
          </c:extLst>
        </c:ser>
        <c:ser>
          <c:idx val="3"/>
          <c:order val="3"/>
          <c:tx>
            <c:v>HICPX Q2 2023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5.1162917047368399</c:v>
                </c:pt>
                <c:pt idx="1">
                  <c:v>3.0542170318421</c:v>
                </c:pt>
                <c:pt idx="2">
                  <c:v>2.3484618893939402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64-4E47-9102-1E812174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31121887619502"/>
          <c:w val="0.98837908770165261"/>
          <c:h val="0.83368878112380496"/>
        </c:manualLayout>
      </c:layout>
      <c:lineChart>
        <c:grouping val="standard"/>
        <c:varyColors val="0"/>
        <c:ser>
          <c:idx val="152"/>
          <c:order val="0"/>
          <c:tx>
            <c:strRef>
              <c:f>'Chart 8'!$A$6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8'!$B$1:$K$1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'Chart 8'!$B$6:$K$6</c:f>
              <c:numCache>
                <c:formatCode>0.0</c:formatCode>
                <c:ptCount val="10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4">
                  <c:v>105.11020788737584</c:v>
                </c:pt>
                <c:pt idx="5">
                  <c:v>106.53170289794494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8-41C1-9EF9-2C795C92D3B1}"/>
            </c:ext>
          </c:extLst>
        </c:ser>
        <c:ser>
          <c:idx val="3"/>
          <c:order val="1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8'!$B$1:$K$1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'Chart 8'!$B$5:$K$5</c:f>
              <c:numCache>
                <c:formatCode>0.0</c:formatCode>
                <c:ptCount val="10"/>
                <c:pt idx="0">
                  <c:v>100</c:v>
                </c:pt>
                <c:pt idx="1">
                  <c:v>93.494045119769638</c:v>
                </c:pt>
                <c:pt idx="2">
                  <c:v>98.560534852678941</c:v>
                </c:pt>
                <c:pt idx="3">
                  <c:v>102.69120872615495</c:v>
                </c:pt>
                <c:pt idx="4">
                  <c:v>105.41079751261056</c:v>
                </c:pt>
                <c:pt idx="5">
                  <c:v>107.23390790059391</c:v>
                </c:pt>
                <c:pt idx="6">
                  <c:v>108.95941862216822</c:v>
                </c:pt>
                <c:pt idx="7">
                  <c:v>110.5814859485419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F-41B7-84F4-9F839DA6B96F}"/>
            </c:ext>
          </c:extLst>
        </c:ser>
        <c:ser>
          <c:idx val="1"/>
          <c:order val="2"/>
          <c:tx>
            <c:strRef>
              <c:f>'Chart 8'!$A$4</c:f>
              <c:strCache>
                <c:ptCount val="1"/>
                <c:pt idx="0">
                  <c:v>Q2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8'!$B$1:$K$1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'Chart 8'!$B$4:$K$4</c:f>
              <c:numCache>
                <c:formatCode>0.0</c:formatCode>
                <c:ptCount val="10"/>
                <c:pt idx="0">
                  <c:v>100</c:v>
                </c:pt>
                <c:pt idx="1">
                  <c:v>93.745796037420405</c:v>
                </c:pt>
                <c:pt idx="2">
                  <c:v>98.959947242788459</c:v>
                </c:pt>
                <c:pt idx="3">
                  <c:v>102.46998463868482</c:v>
                </c:pt>
                <c:pt idx="4">
                  <c:v>103.12554232466962</c:v>
                </c:pt>
                <c:pt idx="5">
                  <c:v>104.37542981234678</c:v>
                </c:pt>
                <c:pt idx="6">
                  <c:v>106.06736476400361</c:v>
                </c:pt>
                <c:pt idx="7">
                  <c:v>107.65593479210499</c:v>
                </c:pt>
                <c:pt idx="8">
                  <c:v>109.13554662053699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8-41C1-9EF9-2C795C92D3B1}"/>
            </c:ext>
          </c:extLst>
        </c:ser>
        <c:ser>
          <c:idx val="2"/>
          <c:order val="3"/>
          <c:tx>
            <c:strRef>
              <c:f>'Chart 8'!$A$3</c:f>
              <c:strCache>
                <c:ptCount val="1"/>
                <c:pt idx="0">
                  <c:v>June 2023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8'!$B$1:$K$1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'Chart 8'!$B$3:$K$3</c:f>
              <c:numCache>
                <c:formatCode>0.0</c:formatCode>
                <c:ptCount val="10"/>
                <c:pt idx="0">
                  <c:v>100</c:v>
                </c:pt>
                <c:pt idx="1">
                  <c:v>93.788313555965388</c:v>
                </c:pt>
                <c:pt idx="2">
                  <c:v>98.740261325704353</c:v>
                </c:pt>
                <c:pt idx="3">
                  <c:v>102.22228986814625</c:v>
                </c:pt>
                <c:pt idx="4">
                  <c:v>103.19178655090032</c:v>
                </c:pt>
                <c:pt idx="5">
                  <c:v>104.78828998162359</c:v>
                </c:pt>
                <c:pt idx="6">
                  <c:v>106.51074201368651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8-41C1-9EF9-2C795C92D3B1}"/>
            </c:ext>
          </c:extLst>
        </c:ser>
        <c:ser>
          <c:idx val="0"/>
          <c:order val="4"/>
          <c:tx>
            <c:strRef>
              <c:f>'Chart 8'!$A$2</c:f>
              <c:strCache>
                <c:ptCount val="1"/>
                <c:pt idx="0">
                  <c:v>Q3 2023 SPF</c:v>
                </c:pt>
              </c:strCache>
            </c:strRef>
          </c:tx>
          <c:spPr>
            <a:ln w="25400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B1EA"/>
              </a:solidFill>
              <a:ln w="25400" cap="rnd" cmpd="sng" algn="ctr">
                <a:solidFill>
                  <a:srgbClr val="00B1EA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8'!$B$1:$K$1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'Chart 8'!$B$2:$K$2</c:f>
              <c:numCache>
                <c:formatCode>0.0</c:formatCode>
                <c:ptCount val="10"/>
                <c:pt idx="0">
                  <c:v>100</c:v>
                </c:pt>
                <c:pt idx="1">
                  <c:v>93.792140143427034</c:v>
                </c:pt>
                <c:pt idx="2">
                  <c:v>98.949960869357312</c:v>
                </c:pt>
                <c:pt idx="3">
                  <c:v>102.44103899990843</c:v>
                </c:pt>
                <c:pt idx="4">
                  <c:v>103.03793807036774</c:v>
                </c:pt>
                <c:pt idx="5">
                  <c:v>104.18213934654463</c:v>
                </c:pt>
                <c:pt idx="6">
                  <c:v>105.73076476687071</c:v>
                </c:pt>
                <c:pt idx="7">
                  <c:v>107.24626350571924</c:v>
                </c:pt>
                <c:pt idx="8">
                  <c:v>108.72653359303509</c:v>
                </c:pt>
                <c:pt idx="9">
                  <c:v>110.16949793640444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08-41C1-9EF9-2C795C92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2"/>
          <c:min val="9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140480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9963230827467E-2"/>
          <c:y val="0.10281010194121358"/>
          <c:w val="0.95067207661482633"/>
          <c:h val="0.69252955589686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3.9110223328079101</c:v>
                </c:pt>
                <c:pt idx="1">
                  <c:v>8.5018597005213206</c:v>
                </c:pt>
                <c:pt idx="2">
                  <c:v>22.018074303327801</c:v>
                </c:pt>
                <c:pt idx="3">
                  <c:v>30.263365677311601</c:v>
                </c:pt>
                <c:pt idx="4">
                  <c:v>20.343150325796501</c:v>
                </c:pt>
                <c:pt idx="5">
                  <c:v>7.5324869532103804</c:v>
                </c:pt>
                <c:pt idx="6">
                  <c:v>2.7776918671024</c:v>
                </c:pt>
                <c:pt idx="7">
                  <c:v>1.19071751640541</c:v>
                </c:pt>
                <c:pt idx="8">
                  <c:v>0.99645330592265402</c:v>
                </c:pt>
                <c:pt idx="9">
                  <c:v>1.0718505670206999</c:v>
                </c:pt>
                <c:pt idx="10">
                  <c:v>0.94778333157437999</c:v>
                </c:pt>
                <c:pt idx="11">
                  <c:v>0.445544118998982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0-47C7-B19B-9BF9D7E57419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1.3255496905578501</c:v>
                </c:pt>
                <c:pt idx="1">
                  <c:v>3.5531423203314398</c:v>
                </c:pt>
                <c:pt idx="2">
                  <c:v>10.332949725806699</c:v>
                </c:pt>
                <c:pt idx="3">
                  <c:v>24.0692878784096</c:v>
                </c:pt>
                <c:pt idx="4">
                  <c:v>32.391595375179698</c:v>
                </c:pt>
                <c:pt idx="5">
                  <c:v>18.5120852838097</c:v>
                </c:pt>
                <c:pt idx="6">
                  <c:v>6.0285018687188598</c:v>
                </c:pt>
                <c:pt idx="7">
                  <c:v>1.99726049069246</c:v>
                </c:pt>
                <c:pt idx="8">
                  <c:v>0.959746982996322</c:v>
                </c:pt>
                <c:pt idx="9">
                  <c:v>0.39295811757669702</c:v>
                </c:pt>
                <c:pt idx="10">
                  <c:v>0.25594627326234498</c:v>
                </c:pt>
                <c:pt idx="11">
                  <c:v>0.18097599265838299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0-47C7-B19B-9BF9D7E57419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0.96110812193537098</c:v>
                </c:pt>
                <c:pt idx="1">
                  <c:v>2.7965274037877799</c:v>
                </c:pt>
                <c:pt idx="2">
                  <c:v>9.6384969796526203</c:v>
                </c:pt>
                <c:pt idx="3">
                  <c:v>24.012093170988301</c:v>
                </c:pt>
                <c:pt idx="4">
                  <c:v>36.672317046493902</c:v>
                </c:pt>
                <c:pt idx="5">
                  <c:v>18.428142027300701</c:v>
                </c:pt>
                <c:pt idx="6">
                  <c:v>4.7290477235718802</c:v>
                </c:pt>
                <c:pt idx="7">
                  <c:v>1.5997259809449</c:v>
                </c:pt>
                <c:pt idx="8">
                  <c:v>0.58405391664624196</c:v>
                </c:pt>
                <c:pt idx="9">
                  <c:v>0.24500733497007701</c:v>
                </c:pt>
                <c:pt idx="10">
                  <c:v>0.20063696654332699</c:v>
                </c:pt>
                <c:pt idx="11">
                  <c:v>0.13284332716490799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0-47C7-B19B-9BF9D7E5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1.34945269398701</c:v>
                </c:pt>
                <c:pt idx="1">
                  <c:v>1.3280679318105599</c:v>
                </c:pt>
                <c:pt idx="2">
                  <c:v>3.3343604950514001</c:v>
                </c:pt>
                <c:pt idx="3">
                  <c:v>7.2516125423506299</c:v>
                </c:pt>
                <c:pt idx="4">
                  <c:v>14.8239252535997</c:v>
                </c:pt>
                <c:pt idx="5">
                  <c:v>21.792895167803199</c:v>
                </c:pt>
                <c:pt idx="6">
                  <c:v>24.5205778753887</c:v>
                </c:pt>
                <c:pt idx="7">
                  <c:v>15.034429375388401</c:v>
                </c:pt>
                <c:pt idx="8">
                  <c:v>6.4181083776880499</c:v>
                </c:pt>
                <c:pt idx="9">
                  <c:v>2.24417084428875</c:v>
                </c:pt>
                <c:pt idx="10">
                  <c:v>1.1551664178480601</c:v>
                </c:pt>
                <c:pt idx="11">
                  <c:v>0.74723302479554798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872-B781-1A657C3725D8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1.3545400325119299</c:v>
                </c:pt>
                <c:pt idx="1">
                  <c:v>1.68957605125911</c:v>
                </c:pt>
                <c:pt idx="2">
                  <c:v>3.9718818997747101</c:v>
                </c:pt>
                <c:pt idx="3">
                  <c:v>9.6460653058364194</c:v>
                </c:pt>
                <c:pt idx="4">
                  <c:v>18.368862346504301</c:v>
                </c:pt>
                <c:pt idx="5">
                  <c:v>25.874121386748602</c:v>
                </c:pt>
                <c:pt idx="6">
                  <c:v>21.644523933621699</c:v>
                </c:pt>
                <c:pt idx="7">
                  <c:v>10.0355458466183</c:v>
                </c:pt>
                <c:pt idx="8">
                  <c:v>3.7672823803203102</c:v>
                </c:pt>
                <c:pt idx="9">
                  <c:v>1.87033396457344</c:v>
                </c:pt>
                <c:pt idx="10">
                  <c:v>1.01981973836758</c:v>
                </c:pt>
                <c:pt idx="11">
                  <c:v>0.75744711386354802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6-4872-B781-1A657C3725D8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1.7771940725291899</c:v>
                </c:pt>
                <c:pt idx="1">
                  <c:v>2.5218985244400001</c:v>
                </c:pt>
                <c:pt idx="2">
                  <c:v>4.9966660827193703</c:v>
                </c:pt>
                <c:pt idx="3">
                  <c:v>11.0727420316031</c:v>
                </c:pt>
                <c:pt idx="4">
                  <c:v>18.6168141794086</c:v>
                </c:pt>
                <c:pt idx="5">
                  <c:v>26.581453157146601</c:v>
                </c:pt>
                <c:pt idx="6">
                  <c:v>19.525678689404302</c:v>
                </c:pt>
                <c:pt idx="7">
                  <c:v>8.5010944283264394</c:v>
                </c:pt>
                <c:pt idx="8">
                  <c:v>3.4598142767035198</c:v>
                </c:pt>
                <c:pt idx="9">
                  <c:v>1.50546072102526</c:v>
                </c:pt>
                <c:pt idx="10">
                  <c:v>0.84657157176425402</c:v>
                </c:pt>
                <c:pt idx="11">
                  <c:v>0.59461226492939201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6-4872-B781-1A657C37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0.58614267646828599</c:v>
                </c:pt>
                <c:pt idx="1">
                  <c:v>0.74193331542518903</c:v>
                </c:pt>
                <c:pt idx="2">
                  <c:v>1.6664650079178001</c:v>
                </c:pt>
                <c:pt idx="3">
                  <c:v>4.7095301576280599</c:v>
                </c:pt>
                <c:pt idx="4">
                  <c:v>9.63624417939333</c:v>
                </c:pt>
                <c:pt idx="5">
                  <c:v>20.1343208988337</c:v>
                </c:pt>
                <c:pt idx="6">
                  <c:v>29.333926787609801</c:v>
                </c:pt>
                <c:pt idx="7">
                  <c:v>17.400309567478399</c:v>
                </c:pt>
                <c:pt idx="8">
                  <c:v>8.9492589798121394</c:v>
                </c:pt>
                <c:pt idx="9">
                  <c:v>3.8669051352734201</c:v>
                </c:pt>
                <c:pt idx="10">
                  <c:v>1.65149011078634</c:v>
                </c:pt>
                <c:pt idx="11">
                  <c:v>1.32347318337355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2BB-B2D2-8BFE2BF3A07D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0.62996800374525896</c:v>
                </c:pt>
                <c:pt idx="1">
                  <c:v>0.74843130352403198</c:v>
                </c:pt>
                <c:pt idx="2">
                  <c:v>2.01244697871038</c:v>
                </c:pt>
                <c:pt idx="3">
                  <c:v>5.1305913403966601</c:v>
                </c:pt>
                <c:pt idx="4">
                  <c:v>9.7451114051798999</c:v>
                </c:pt>
                <c:pt idx="5">
                  <c:v>22.693899654718599</c:v>
                </c:pt>
                <c:pt idx="6">
                  <c:v>25.567543316987901</c:v>
                </c:pt>
                <c:pt idx="7">
                  <c:v>18.150638346894201</c:v>
                </c:pt>
                <c:pt idx="8">
                  <c:v>9.3187663836399892</c:v>
                </c:pt>
                <c:pt idx="9">
                  <c:v>3.7457309145149602</c:v>
                </c:pt>
                <c:pt idx="10">
                  <c:v>1.35691441111893</c:v>
                </c:pt>
                <c:pt idx="11">
                  <c:v>0.89995794056924305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2BB-B2D2-8BFE2BF3A07D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0.63206761685051505</c:v>
                </c:pt>
                <c:pt idx="1">
                  <c:v>1.22202002506159</c:v>
                </c:pt>
                <c:pt idx="2">
                  <c:v>2.2200663698483898</c:v>
                </c:pt>
                <c:pt idx="3">
                  <c:v>5.9123155087442703</c:v>
                </c:pt>
                <c:pt idx="4">
                  <c:v>11.584857713688899</c:v>
                </c:pt>
                <c:pt idx="5">
                  <c:v>25.6156548717695</c:v>
                </c:pt>
                <c:pt idx="6">
                  <c:v>27.5543891687208</c:v>
                </c:pt>
                <c:pt idx="7">
                  <c:v>14.2544167375301</c:v>
                </c:pt>
                <c:pt idx="8">
                  <c:v>6.4787617708501202</c:v>
                </c:pt>
                <c:pt idx="9">
                  <c:v>2.5694089791035499</c:v>
                </c:pt>
                <c:pt idx="10">
                  <c:v>1.38236485988726</c:v>
                </c:pt>
                <c:pt idx="11">
                  <c:v>0.57367637794501702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2BB-B2D2-8BFE2BF3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25367263883178"/>
          <c:w val="0.98600223964165734"/>
          <c:h val="0.83607910853248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0.84481712693552902</c:v>
                </c:pt>
                <c:pt idx="1">
                  <c:v>0.89972922847638204</c:v>
                </c:pt>
                <c:pt idx="2">
                  <c:v>2.9361973984979999</c:v>
                </c:pt>
                <c:pt idx="3">
                  <c:v>5.6640177075201397</c:v>
                </c:pt>
                <c:pt idx="4">
                  <c:v>12.4924464128257</c:v>
                </c:pt>
                <c:pt idx="5">
                  <c:v>25.093236540963598</c:v>
                </c:pt>
                <c:pt idx="6">
                  <c:v>27.6017135482249</c:v>
                </c:pt>
                <c:pt idx="7">
                  <c:v>12.3992379582659</c:v>
                </c:pt>
                <c:pt idx="8">
                  <c:v>6.3079159873991699</c:v>
                </c:pt>
                <c:pt idx="9">
                  <c:v>2.9905197172546201</c:v>
                </c:pt>
                <c:pt idx="10">
                  <c:v>1.3967184210869299</c:v>
                </c:pt>
                <c:pt idx="11">
                  <c:v>1.37344995254908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2-4D0F-8CC4-633A8B6AE439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1.45093958942794</c:v>
                </c:pt>
                <c:pt idx="1">
                  <c:v>1.45354763681548</c:v>
                </c:pt>
                <c:pt idx="2">
                  <c:v>2.92909712692463</c:v>
                </c:pt>
                <c:pt idx="3">
                  <c:v>6.3407936921852297</c:v>
                </c:pt>
                <c:pt idx="4">
                  <c:v>13.3602659493211</c:v>
                </c:pt>
                <c:pt idx="5">
                  <c:v>25.869504311415099</c:v>
                </c:pt>
                <c:pt idx="6">
                  <c:v>25.839060292294601</c:v>
                </c:pt>
                <c:pt idx="7">
                  <c:v>12.107267997683699</c:v>
                </c:pt>
                <c:pt idx="8">
                  <c:v>5.3299082050187296</c:v>
                </c:pt>
                <c:pt idx="9">
                  <c:v>2.58721766989107</c:v>
                </c:pt>
                <c:pt idx="10">
                  <c:v>1.44699360550409</c:v>
                </c:pt>
                <c:pt idx="11">
                  <c:v>1.28540392351841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2-4D0F-8CC4-633A8B6AE439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1.12507047039061</c:v>
                </c:pt>
                <c:pt idx="1">
                  <c:v>1.57718404135473</c:v>
                </c:pt>
                <c:pt idx="2">
                  <c:v>2.7581515950846098</c:v>
                </c:pt>
                <c:pt idx="3">
                  <c:v>6.8698505625449604</c:v>
                </c:pt>
                <c:pt idx="4">
                  <c:v>15.408013679621</c:v>
                </c:pt>
                <c:pt idx="5">
                  <c:v>24.8888799656348</c:v>
                </c:pt>
                <c:pt idx="6">
                  <c:v>24.546495061152999</c:v>
                </c:pt>
                <c:pt idx="7">
                  <c:v>12.2583765274677</c:v>
                </c:pt>
                <c:pt idx="8">
                  <c:v>5.3309869930550002</c:v>
                </c:pt>
                <c:pt idx="9">
                  <c:v>2.4269547695978999</c:v>
                </c:pt>
                <c:pt idx="10">
                  <c:v>1.6004815030698301</c:v>
                </c:pt>
                <c:pt idx="11">
                  <c:v>1.2095548310258399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E2-4D0F-8CC4-633A8B6A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325891606947954"/>
          <c:w val="0.98600223964165734"/>
          <c:h val="0.87085873098934385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11'!$J$5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7A9D-421A-9423-96D8359A647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7A9D-421A-9423-96D8359A6471}"/>
              </c:ext>
            </c:extLst>
          </c:dPt>
          <c:cat>
            <c:strRef>
              <c:f>'Chart 11'!$K$3:$P$3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11'!$K$5:$P$5</c:f>
              <c:numCache>
                <c:formatCode>0.0</c:formatCode>
                <c:ptCount val="6"/>
                <c:pt idx="0">
                  <c:v>6.6257157424999997</c:v>
                </c:pt>
                <c:pt idx="1">
                  <c:v>6.7180992604166603</c:v>
                </c:pt>
                <c:pt idx="2">
                  <c:v>6.6618262686486496</c:v>
                </c:pt>
                <c:pt idx="3">
                  <c:v>#N/A</c:v>
                </c:pt>
                <c:pt idx="4">
                  <c:v>#N/A</c:v>
                </c:pt>
                <c:pt idx="5">
                  <c:v>6.500307072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D-421A-9423-96D8359A6471}"/>
            </c:ext>
          </c:extLst>
        </c:ser>
        <c:ser>
          <c:idx val="3"/>
          <c:order val="1"/>
          <c:tx>
            <c:strRef>
              <c:f>'Chart 11'!$J$4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7A9D-421A-9423-96D8359A647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7A9D-421A-9423-96D8359A6471}"/>
              </c:ext>
            </c:extLst>
          </c:dPt>
          <c:cat>
            <c:strRef>
              <c:f>'Chart 11'!$K$3:$P$3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11'!$K$4:$P$4</c:f>
              <c:numCache>
                <c:formatCode>0.0</c:formatCode>
                <c:ptCount val="6"/>
                <c:pt idx="0">
                  <c:v>6.7845339989999998</c:v>
                </c:pt>
                <c:pt idx="1">
                  <c:v>6.8379175341999998</c:v>
                </c:pt>
                <c:pt idx="2">
                  <c:v>6.64986458948718</c:v>
                </c:pt>
                <c:pt idx="3">
                  <c:v>#N/A</c:v>
                </c:pt>
                <c:pt idx="4">
                  <c:v>6.5137972682051304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9D-421A-9423-96D8359A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9"/>
          <c:min val="6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5.22224605128205E-2</c:v>
                </c:pt>
                <c:pt idx="1">
                  <c:v>7.6959386666666699E-2</c:v>
                </c:pt>
                <c:pt idx="2">
                  <c:v>0.266140641282051</c:v>
                </c:pt>
                <c:pt idx="3">
                  <c:v>1.0607218074358999</c:v>
                </c:pt>
                <c:pt idx="4">
                  <c:v>3.5378156741025601</c:v>
                </c:pt>
                <c:pt idx="5">
                  <c:v>16.373228704871799</c:v>
                </c:pt>
                <c:pt idx="6">
                  <c:v>33.641420414102598</c:v>
                </c:pt>
                <c:pt idx="7">
                  <c:v>27.8494019720513</c:v>
                </c:pt>
                <c:pt idx="8">
                  <c:v>11.6309114110256</c:v>
                </c:pt>
                <c:pt idx="9">
                  <c:v>3.2332827938461599</c:v>
                </c:pt>
                <c:pt idx="10">
                  <c:v>1.19247087564103</c:v>
                </c:pt>
                <c:pt idx="11">
                  <c:v>0.53226588128205099</c:v>
                </c:pt>
                <c:pt idx="12">
                  <c:v>0.25825071794871801</c:v>
                </c:pt>
                <c:pt idx="13">
                  <c:v>0.29490725999999956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E-482F-86D2-E8AB23EFD2EB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3.7500007250000002E-2</c:v>
                </c:pt>
                <c:pt idx="1">
                  <c:v>0.11127002625</c:v>
                </c:pt>
                <c:pt idx="2">
                  <c:v>0.30745969825000002</c:v>
                </c:pt>
                <c:pt idx="3">
                  <c:v>0.62532394025000004</c:v>
                </c:pt>
                <c:pt idx="4">
                  <c:v>2.1382246287500002</c:v>
                </c:pt>
                <c:pt idx="5">
                  <c:v>17.80962915425</c:v>
                </c:pt>
                <c:pt idx="6">
                  <c:v>45.354554215249998</c:v>
                </c:pt>
                <c:pt idx="7">
                  <c:v>25.001036034999998</c:v>
                </c:pt>
                <c:pt idx="8">
                  <c:v>5.9900989312500004</c:v>
                </c:pt>
                <c:pt idx="9">
                  <c:v>1.46287645575</c:v>
                </c:pt>
                <c:pt idx="10">
                  <c:v>0.63604610324999999</c:v>
                </c:pt>
                <c:pt idx="11">
                  <c:v>0.31337615024999999</c:v>
                </c:pt>
                <c:pt idx="12">
                  <c:v>9.8363216500000003E-2</c:v>
                </c:pt>
                <c:pt idx="13">
                  <c:v>0.114241438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E-482F-86D2-E8AB23EFD2EB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7.1536600857142904E-2</c:v>
                </c:pt>
                <c:pt idx="1">
                  <c:v>0.245397221142857</c:v>
                </c:pt>
                <c:pt idx="2">
                  <c:v>0.39340829771428598</c:v>
                </c:pt>
                <c:pt idx="3">
                  <c:v>1.08837303628571</c:v>
                </c:pt>
                <c:pt idx="4">
                  <c:v>3.26943304057143</c:v>
                </c:pt>
                <c:pt idx="5">
                  <c:v>29.5338336422857</c:v>
                </c:pt>
                <c:pt idx="6">
                  <c:v>47.205155001714303</c:v>
                </c:pt>
                <c:pt idx="7">
                  <c:v>12.8814223482857</c:v>
                </c:pt>
                <c:pt idx="8">
                  <c:v>2.76870162028571</c:v>
                </c:pt>
                <c:pt idx="9">
                  <c:v>1.18647967114286</c:v>
                </c:pt>
                <c:pt idx="10">
                  <c:v>0.68837371371428602</c:v>
                </c:pt>
                <c:pt idx="11">
                  <c:v>0.429981809428571</c:v>
                </c:pt>
                <c:pt idx="12">
                  <c:v>0.136910648</c:v>
                </c:pt>
                <c:pt idx="13">
                  <c:v>0.10099334800000011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AE-482F-86D2-E8AB23EF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0.20996755378378401</c:v>
                </c:pt>
                <c:pt idx="1">
                  <c:v>0.28340054243243201</c:v>
                </c:pt>
                <c:pt idx="2">
                  <c:v>1.12170318972973</c:v>
                </c:pt>
                <c:pt idx="3">
                  <c:v>2.6445502581081102</c:v>
                </c:pt>
                <c:pt idx="4">
                  <c:v>6.1583406651351398</c:v>
                </c:pt>
                <c:pt idx="5">
                  <c:v>17.4546540094595</c:v>
                </c:pt>
                <c:pt idx="6">
                  <c:v>30.2318050056757</c:v>
                </c:pt>
                <c:pt idx="7">
                  <c:v>23.833036600270301</c:v>
                </c:pt>
                <c:pt idx="8">
                  <c:v>9.7127548672972992</c:v>
                </c:pt>
                <c:pt idx="9">
                  <c:v>4.6591079029729698</c:v>
                </c:pt>
                <c:pt idx="10">
                  <c:v>2.0063304989189201</c:v>
                </c:pt>
                <c:pt idx="11">
                  <c:v>0.84180131513513501</c:v>
                </c:pt>
                <c:pt idx="12">
                  <c:v>0.50216216540540504</c:v>
                </c:pt>
                <c:pt idx="13">
                  <c:v>0.34038542486486389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8-4A1A-91E2-77BA829CFA36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3.7516031999999998E-2</c:v>
                </c:pt>
                <c:pt idx="1">
                  <c:v>0.27080017750000002</c:v>
                </c:pt>
                <c:pt idx="2">
                  <c:v>0.98543940325000001</c:v>
                </c:pt>
                <c:pt idx="3">
                  <c:v>2.2515013327500002</c:v>
                </c:pt>
                <c:pt idx="4">
                  <c:v>5.5424273837499998</c:v>
                </c:pt>
                <c:pt idx="5">
                  <c:v>17.091603061499999</c:v>
                </c:pt>
                <c:pt idx="6">
                  <c:v>31.050633039499999</c:v>
                </c:pt>
                <c:pt idx="7">
                  <c:v>24.8902396975</c:v>
                </c:pt>
                <c:pt idx="8">
                  <c:v>10.5935073095</c:v>
                </c:pt>
                <c:pt idx="9">
                  <c:v>4.2392900965000004</c:v>
                </c:pt>
                <c:pt idx="10">
                  <c:v>1.4221313820000001</c:v>
                </c:pt>
                <c:pt idx="11">
                  <c:v>0.79595967525</c:v>
                </c:pt>
                <c:pt idx="12">
                  <c:v>0.41355290150000001</c:v>
                </c:pt>
                <c:pt idx="13">
                  <c:v>0.41539850849999999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8-4A1A-91E2-77BA829CFA36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9.00422302857143E-2</c:v>
                </c:pt>
                <c:pt idx="1">
                  <c:v>0.246678300571429</c:v>
                </c:pt>
                <c:pt idx="2">
                  <c:v>0.74306732600000003</c:v>
                </c:pt>
                <c:pt idx="3">
                  <c:v>2.2873168788571401</c:v>
                </c:pt>
                <c:pt idx="4">
                  <c:v>7.1436179611428603</c:v>
                </c:pt>
                <c:pt idx="5">
                  <c:v>23.166364768000001</c:v>
                </c:pt>
                <c:pt idx="6">
                  <c:v>32.8610847168571</c:v>
                </c:pt>
                <c:pt idx="7">
                  <c:v>20.350790300285698</c:v>
                </c:pt>
                <c:pt idx="8">
                  <c:v>7.88893423628571</c:v>
                </c:pt>
                <c:pt idx="9">
                  <c:v>2.8024945508571402</c:v>
                </c:pt>
                <c:pt idx="10">
                  <c:v>1.1730368611428601</c:v>
                </c:pt>
                <c:pt idx="11">
                  <c:v>0.61042392485714303</c:v>
                </c:pt>
                <c:pt idx="12">
                  <c:v>0.34394299914285698</c:v>
                </c:pt>
                <c:pt idx="13">
                  <c:v>0.29220494571428535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8-4A1A-91E2-77BA829CF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0.86623788645161304</c:v>
                </c:pt>
                <c:pt idx="1">
                  <c:v>1.2894869809677401</c:v>
                </c:pt>
                <c:pt idx="2">
                  <c:v>2.16136704225806</c:v>
                </c:pt>
                <c:pt idx="3">
                  <c:v>2.8557608516128998</c:v>
                </c:pt>
                <c:pt idx="4">
                  <c:v>7.7797747806451598</c:v>
                </c:pt>
                <c:pt idx="5">
                  <c:v>21.118133804838699</c:v>
                </c:pt>
                <c:pt idx="6">
                  <c:v>27.9233963787097</c:v>
                </c:pt>
                <c:pt idx="7">
                  <c:v>19.069645850645198</c:v>
                </c:pt>
                <c:pt idx="8">
                  <c:v>9.9043905525806402</c:v>
                </c:pt>
                <c:pt idx="9">
                  <c:v>3.8412846083871002</c:v>
                </c:pt>
                <c:pt idx="10">
                  <c:v>1.64522185903226</c:v>
                </c:pt>
                <c:pt idx="11">
                  <c:v>0.754087353225806</c:v>
                </c:pt>
                <c:pt idx="12">
                  <c:v>0.51348192967741901</c:v>
                </c:pt>
                <c:pt idx="13">
                  <c:v>0.27773012129032293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8-4880-9B2A-53D383C58DDD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0.81479974366666696</c:v>
                </c:pt>
                <c:pt idx="1">
                  <c:v>1.1216942346666701</c:v>
                </c:pt>
                <c:pt idx="2">
                  <c:v>1.802811078</c:v>
                </c:pt>
                <c:pt idx="3">
                  <c:v>3.0690368666666701</c:v>
                </c:pt>
                <c:pt idx="4">
                  <c:v>7.7967913276666696</c:v>
                </c:pt>
                <c:pt idx="5">
                  <c:v>20.644547354</c:v>
                </c:pt>
                <c:pt idx="6">
                  <c:v>27.973235784333301</c:v>
                </c:pt>
                <c:pt idx="7">
                  <c:v>21.412850445666699</c:v>
                </c:pt>
                <c:pt idx="8">
                  <c:v>8.4663181516666697</c:v>
                </c:pt>
                <c:pt idx="9">
                  <c:v>3.8083760849999999</c:v>
                </c:pt>
                <c:pt idx="10">
                  <c:v>1.6182444490000001</c:v>
                </c:pt>
                <c:pt idx="11">
                  <c:v>0.84462538466666703</c:v>
                </c:pt>
                <c:pt idx="12">
                  <c:v>0.29666904500000002</c:v>
                </c:pt>
                <c:pt idx="13">
                  <c:v>0.33000004966666663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8-4880-9B2A-53D383C58DDD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0.39047857000000002</c:v>
                </c:pt>
                <c:pt idx="1">
                  <c:v>0.56758684964285699</c:v>
                </c:pt>
                <c:pt idx="2">
                  <c:v>1.4537717925</c:v>
                </c:pt>
                <c:pt idx="3">
                  <c:v>3.2534407057142798</c:v>
                </c:pt>
                <c:pt idx="4">
                  <c:v>9.3088498185714297</c:v>
                </c:pt>
                <c:pt idx="5">
                  <c:v>24.961657204642901</c:v>
                </c:pt>
                <c:pt idx="6">
                  <c:v>26.383016817142899</c:v>
                </c:pt>
                <c:pt idx="7">
                  <c:v>16.606743021071399</c:v>
                </c:pt>
                <c:pt idx="8">
                  <c:v>9.7552293807142902</c:v>
                </c:pt>
                <c:pt idx="9">
                  <c:v>3.9387298075000001</c:v>
                </c:pt>
                <c:pt idx="10">
                  <c:v>1.54215401178571</c:v>
                </c:pt>
                <c:pt idx="11">
                  <c:v>0.95270076964285699</c:v>
                </c:pt>
                <c:pt idx="12">
                  <c:v>0.426692279642857</c:v>
                </c:pt>
                <c:pt idx="13">
                  <c:v>0.28037754321428532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8-4880-9B2A-53D383C5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326208"/>
        <c:crosses val="autoZero"/>
        <c:crossBetween val="between"/>
      </c:valAx>
      <c:spPr>
        <a:noFill/>
        <a:ln>
          <a:solidFill>
            <a:srgbClr val="E5E5E5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61263774585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1.4379386599999999</c:v>
                </c:pt>
                <c:pt idx="1">
                  <c:v>1.78734209464286</c:v>
                </c:pt>
                <c:pt idx="2">
                  <c:v>2.4311980271428602</c:v>
                </c:pt>
                <c:pt idx="3">
                  <c:v>5.5055758389285696</c:v>
                </c:pt>
                <c:pt idx="4">
                  <c:v>15.244816987142899</c:v>
                </c:pt>
                <c:pt idx="5">
                  <c:v>22.5957335410714</c:v>
                </c:pt>
                <c:pt idx="6">
                  <c:v>24.121417288928601</c:v>
                </c:pt>
                <c:pt idx="7">
                  <c:v>13.053835668214299</c:v>
                </c:pt>
                <c:pt idx="8">
                  <c:v>6.8312689328571397</c:v>
                </c:pt>
                <c:pt idx="9">
                  <c:v>3.7108461517857099</c:v>
                </c:pt>
                <c:pt idx="10">
                  <c:v>1.62043991785714</c:v>
                </c:pt>
                <c:pt idx="11">
                  <c:v>1.02079035678571</c:v>
                </c:pt>
                <c:pt idx="12">
                  <c:v>0.40919033071428601</c:v>
                </c:pt>
                <c:pt idx="13">
                  <c:v>0.22960620321428532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FFD-B96A-98045F0E0244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1.53769198</c:v>
                </c:pt>
                <c:pt idx="1">
                  <c:v>1.58837867533333</c:v>
                </c:pt>
                <c:pt idx="2">
                  <c:v>2.6930747593333302</c:v>
                </c:pt>
                <c:pt idx="3">
                  <c:v>5.7582006206666696</c:v>
                </c:pt>
                <c:pt idx="4">
                  <c:v>11.9284835383333</c:v>
                </c:pt>
                <c:pt idx="5">
                  <c:v>22.049187797999998</c:v>
                </c:pt>
                <c:pt idx="6">
                  <c:v>22.279110743333302</c:v>
                </c:pt>
                <c:pt idx="7">
                  <c:v>13.979027105</c:v>
                </c:pt>
                <c:pt idx="8">
                  <c:v>7.4508427616666699</c:v>
                </c:pt>
                <c:pt idx="9">
                  <c:v>4.4993322703333396</c:v>
                </c:pt>
                <c:pt idx="10">
                  <c:v>2.5550775680000002</c:v>
                </c:pt>
                <c:pt idx="11">
                  <c:v>1.70267229266667</c:v>
                </c:pt>
                <c:pt idx="12">
                  <c:v>0.88720023466666698</c:v>
                </c:pt>
                <c:pt idx="13">
                  <c:v>1.091719653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0-4FFD-B96A-98045F0E0244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0.85481003560000002</c:v>
                </c:pt>
                <c:pt idx="1">
                  <c:v>0.71887283359999998</c:v>
                </c:pt>
                <c:pt idx="2">
                  <c:v>1.7539669028</c:v>
                </c:pt>
                <c:pt idx="3">
                  <c:v>5.3309408215999996</c:v>
                </c:pt>
                <c:pt idx="4">
                  <c:v>12.571866651200001</c:v>
                </c:pt>
                <c:pt idx="5">
                  <c:v>24.479618336400002</c:v>
                </c:pt>
                <c:pt idx="6">
                  <c:v>22.8160320064</c:v>
                </c:pt>
                <c:pt idx="7">
                  <c:v>14.2389046496</c:v>
                </c:pt>
                <c:pt idx="8">
                  <c:v>7.5745527839999998</c:v>
                </c:pt>
                <c:pt idx="9">
                  <c:v>3.9544260915999998</c:v>
                </c:pt>
                <c:pt idx="10">
                  <c:v>2.2591007420000002</c:v>
                </c:pt>
                <c:pt idx="11">
                  <c:v>1.3862894792</c:v>
                </c:pt>
                <c:pt idx="12">
                  <c:v>0.68778677880000005</c:v>
                </c:pt>
                <c:pt idx="13">
                  <c:v>1.3728318876000001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40-4FFD-B96A-98045F0E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956731598716231E-2"/>
          <c:y val="7.8446404850066861E-2"/>
          <c:w val="0.95611017797323961"/>
          <c:h val="0.85586943664118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0.30489625347826121</c:v>
                </c:pt>
                <c:pt idx="1">
                  <c:v>8.8143170217391306E-2</c:v>
                </c:pt>
                <c:pt idx="2">
                  <c:v>9.0273556521739101E-2</c:v>
                </c:pt>
                <c:pt idx="3">
                  <c:v>0.11716150369565199</c:v>
                </c:pt>
                <c:pt idx="4">
                  <c:v>0.12841330978260901</c:v>
                </c:pt>
                <c:pt idx="5">
                  <c:v>0.26898967565217402</c:v>
                </c:pt>
                <c:pt idx="6">
                  <c:v>1.08539120021739</c:v>
                </c:pt>
                <c:pt idx="7">
                  <c:v>2.5994492650000001</c:v>
                </c:pt>
                <c:pt idx="8">
                  <c:v>5.8563892660869596</c:v>
                </c:pt>
                <c:pt idx="9">
                  <c:v>8.1915523195652202</c:v>
                </c:pt>
                <c:pt idx="10">
                  <c:v>14.4503779369565</c:v>
                </c:pt>
                <c:pt idx="11">
                  <c:v>66.818962543478307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5-47E6-AC35-3BEFD38F367A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3.0071645833333339E-4</c:v>
                </c:pt>
                <c:pt idx="1">
                  <c:v>3.4585885416666701E-3</c:v>
                </c:pt>
                <c:pt idx="2">
                  <c:v>8.1319881249999997E-3</c:v>
                </c:pt>
                <c:pt idx="3">
                  <c:v>8.02912125E-2</c:v>
                </c:pt>
                <c:pt idx="4">
                  <c:v>9.8624884374999999E-2</c:v>
                </c:pt>
                <c:pt idx="5">
                  <c:v>0.28244037145833301</c:v>
                </c:pt>
                <c:pt idx="6">
                  <c:v>0.77168873062499999</c:v>
                </c:pt>
                <c:pt idx="7">
                  <c:v>2.1231127681249999</c:v>
                </c:pt>
                <c:pt idx="8">
                  <c:v>3.1254303147916702</c:v>
                </c:pt>
                <c:pt idx="9">
                  <c:v>6.4045658702083301</c:v>
                </c:pt>
                <c:pt idx="10">
                  <c:v>15.6420805764583</c:v>
                </c:pt>
                <c:pt idx="11">
                  <c:v>71.459873978749997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5-47E6-AC35-3BEFD38F367A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3.7673868292682931E-3</c:v>
                </c:pt>
                <c:pt idx="1">
                  <c:v>5.0692729268292701E-3</c:v>
                </c:pt>
                <c:pt idx="2">
                  <c:v>1.05152748780488E-2</c:v>
                </c:pt>
                <c:pt idx="3">
                  <c:v>4.4640553170731699E-2</c:v>
                </c:pt>
                <c:pt idx="4">
                  <c:v>6.05971556097561E-2</c:v>
                </c:pt>
                <c:pt idx="5">
                  <c:v>0.108914016341463</c:v>
                </c:pt>
                <c:pt idx="6">
                  <c:v>0.507939442439024</c:v>
                </c:pt>
                <c:pt idx="7">
                  <c:v>1.3358905929268301</c:v>
                </c:pt>
                <c:pt idx="8">
                  <c:v>3.5903617807317101</c:v>
                </c:pt>
                <c:pt idx="9">
                  <c:v>4.7602553746341503</c:v>
                </c:pt>
                <c:pt idx="10">
                  <c:v>15.3819051065854</c:v>
                </c:pt>
                <c:pt idx="11">
                  <c:v>74.1901440419512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7E6-AC35-3BEFD38F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57928646404209E-2"/>
          <c:y val="0.23716543535019732"/>
          <c:w val="0.87630632112359519"/>
          <c:h val="0.68142791540157044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F403-4DB2-82F5-21879669396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0.00</c:formatCode>
                <c:ptCount val="6"/>
                <c:pt idx="0">
                  <c:v>4.0116427058823501</c:v>
                </c:pt>
                <c:pt idx="1">
                  <c:v>4.0396865294117603</c:v>
                </c:pt>
                <c:pt idx="2">
                  <c:v>3.9729804770588202</c:v>
                </c:pt>
                <c:pt idx="3">
                  <c:v>#N/A</c:v>
                </c:pt>
                <c:pt idx="4">
                  <c:v>3.6575303333333302</c:v>
                </c:pt>
                <c:pt idx="5">
                  <c:v>3.0080648492857098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14'!$N$9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F403-4DB2-82F5-21879669396B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F403-4DB2-82F5-21879669396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14'!$M$5:$M$11</c15:sqref>
                  </c15:fullRef>
                </c:ext>
              </c:extLst>
              <c:f>('Chart 14'!$M$5:$M$8,'Chart 14'!$M$10:$M$11)</c:f>
              <c:numCache>
                <c:formatCode>0.00</c:formatCode>
                <c:ptCount val="6"/>
                <c:pt idx="0">
                  <c:v>4.2480580363043501</c:v>
                </c:pt>
                <c:pt idx="1">
                  <c:v>4.32778024630435</c:v>
                </c:pt>
                <c:pt idx="2">
                  <c:v>4.2950990869565198</c:v>
                </c:pt>
                <c:pt idx="3">
                  <c:v>4.2137947391304298</c:v>
                </c:pt>
                <c:pt idx="4">
                  <c:v>4.0492367245652199</c:v>
                </c:pt>
                <c:pt idx="5">
                  <c:v>3.2393127386486502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F403-4DB2-82F5-218796693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2.7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60851295615908E-2"/>
          <c:y val="0.22563510125272315"/>
          <c:w val="0.89336489005471365"/>
          <c:h val="0.69309694192930016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D3F8-4937-97A7-2ADE4C8ECC4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14'!$U$5:$U$11</c15:sqref>
                  </c15:fullRef>
                </c:ext>
              </c:extLst>
              <c:f>('Chart 14'!$U$5:$U$8,'Chart 14'!$U$10:$U$11)</c:f>
              <c:numCache>
                <c:formatCode>0.00</c:formatCode>
                <c:ptCount val="6"/>
                <c:pt idx="0">
                  <c:v>1.0877726184775001</c:v>
                </c:pt>
                <c:pt idx="1">
                  <c:v>1.0985226184775001</c:v>
                </c:pt>
                <c:pt idx="2">
                  <c:v>1.10283417279744</c:v>
                </c:pt>
                <c:pt idx="3">
                  <c:v>#N/A</c:v>
                </c:pt>
                <c:pt idx="4">
                  <c:v>1.1120402435897401</c:v>
                </c:pt>
                <c:pt idx="5">
                  <c:v>1.12833697058824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14'!$U$9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D3F8-4937-97A7-2ADE4C8ECC44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D3F8-4937-97A7-2ADE4C8ECC4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1.09123273132564</c:v>
                </c:pt>
                <c:pt idx="1">
                  <c:v>1.0976059186846201</c:v>
                </c:pt>
                <c:pt idx="2">
                  <c:v>1.1028460974368399</c:v>
                </c:pt>
                <c:pt idx="3">
                  <c:v>1.1092855018769201</c:v>
                </c:pt>
                <c:pt idx="4">
                  <c:v>1.1108234574236799</c:v>
                </c:pt>
                <c:pt idx="5">
                  <c:v>1.12216673983939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14'!$T$9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D3F8-4937-97A7-2ADE4C8EC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1.0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784576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526036993636436E-2"/>
          <c:y val="0.24300930623298111"/>
          <c:w val="0.89518600951863292"/>
          <c:h val="0.69082625984991197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35BD-4E17-BE77-F9E5E00311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83.920057218921102</c:v>
                </c:pt>
                <c:pt idx="1">
                  <c:v>84.271035790526298</c:v>
                </c:pt>
                <c:pt idx="2">
                  <c:v>83.309402269262193</c:v>
                </c:pt>
                <c:pt idx="3">
                  <c:v>#N/A</c:v>
                </c:pt>
                <c:pt idx="4">
                  <c:v>82.041745392384598</c:v>
                </c:pt>
                <c:pt idx="5">
                  <c:v>80.423303428571401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14'!$N$21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35BD-4E17-BE77-F9E5E00311C4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35BD-4E17-BE77-F9E5E00311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14'!$M$17:$M$23</c15:sqref>
                  </c15:fullRef>
                </c:ext>
              </c:extLst>
              <c:f>('Chart 14'!$M$17:$M$20,'Chart 14'!$M$22:$M$23)</c:f>
              <c:numCache>
                <c:formatCode>0.00</c:formatCode>
                <c:ptCount val="6"/>
                <c:pt idx="0">
                  <c:v>78.407740792542896</c:v>
                </c:pt>
                <c:pt idx="1">
                  <c:v>79.443736147062907</c:v>
                </c:pt>
                <c:pt idx="2">
                  <c:v>78.860193423122894</c:v>
                </c:pt>
                <c:pt idx="3">
                  <c:v>78.761176181665704</c:v>
                </c:pt>
                <c:pt idx="4">
                  <c:v>79.203052176263895</c:v>
                </c:pt>
                <c:pt idx="5">
                  <c:v>77.8392252663633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14'!$M$21</c15:sqref>
                  <c15:spPr xmlns:c15="http://schemas.microsoft.com/office/drawing/2012/chart">
                    <a:ln w="25400" cap="rnd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35BD-4E17-BE77-F9E5E003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in val="7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16889380786401E-2"/>
          <c:y val="0.2434559425569586"/>
          <c:w val="0.8887903766798112"/>
          <c:h val="0.68698574627809705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49-4100-ABF7-B3A3F8524D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49-4100-ABF7-B3A3F8524D0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0149-4100-ABF7-B3A3F8524D0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0149-4100-ABF7-B3A3F8524D0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0149-4100-ABF7-B3A3F8524D04}"/>
              </c:ext>
            </c:extLst>
          </c:dPt>
          <c:cat>
            <c:strRef>
              <c:f>'Chart 14'!$S$18:$S$23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14'!$U$18:$U$23</c:f>
              <c:numCache>
                <c:formatCode>0.00</c:formatCode>
                <c:ptCount val="6"/>
                <c:pt idx="0">
                  <c:v>5.0255689379166704</c:v>
                </c:pt>
                <c:pt idx="1">
                  <c:v>3.9407156812499999</c:v>
                </c:pt>
                <c:pt idx="2">
                  <c:v>3.1834842704761899</c:v>
                </c:pt>
                <c:pt idx="3">
                  <c:v>#N/A</c:v>
                </c:pt>
                <c:pt idx="4">
                  <c:v>2.8226469057894699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49-4100-ABF7-B3A3F852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0149-4100-ABF7-B3A3F8524D0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0149-4100-ABF7-B3A3F8524D04}"/>
              </c:ext>
            </c:extLst>
          </c:dPt>
          <c:cat>
            <c:strRef>
              <c:f>'Chart 14'!$R$18:$R$23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14'!$T$18:$T$23</c:f>
              <c:numCache>
                <c:formatCode>0.00</c:formatCode>
                <c:ptCount val="6"/>
                <c:pt idx="0">
                  <c:v>5.4397211747618996</c:v>
                </c:pt>
                <c:pt idx="1">
                  <c:v>4.1044409928571399</c:v>
                </c:pt>
                <c:pt idx="2">
                  <c:v>3.3670502205555599</c:v>
                </c:pt>
                <c:pt idx="3">
                  <c:v>#N/A</c:v>
                </c:pt>
                <c:pt idx="4">
                  <c:v>#N/A</c:v>
                </c:pt>
                <c:pt idx="5">
                  <c:v>2.9311803831250001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49-4100-ABF7-B3A3F852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5.6"/>
          <c:min val="2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9584640"/>
        <c:crosses val="autoZero"/>
        <c:crossBetween val="between"/>
        <c:majorUnit val="0.4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68538465580268E-2"/>
          <c:y val="8.3930231145203565E-2"/>
          <c:w val="0.95631535095291353"/>
          <c:h val="0.85031901338748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3.6340973513953569</c:v>
                </c:pt>
                <c:pt idx="1">
                  <c:v>1.95073206372093</c:v>
                </c:pt>
                <c:pt idx="2">
                  <c:v>3.5227531425581402</c:v>
                </c:pt>
                <c:pt idx="3">
                  <c:v>4.77818516255814</c:v>
                </c:pt>
                <c:pt idx="4">
                  <c:v>9.9293331699999996</c:v>
                </c:pt>
                <c:pt idx="5">
                  <c:v>18.513712699534899</c:v>
                </c:pt>
                <c:pt idx="6">
                  <c:v>18.740965363953499</c:v>
                </c:pt>
                <c:pt idx="7">
                  <c:v>13.319047332325599</c:v>
                </c:pt>
                <c:pt idx="8">
                  <c:v>8.5214459730232601</c:v>
                </c:pt>
                <c:pt idx="9">
                  <c:v>6.0249107341860499</c:v>
                </c:pt>
                <c:pt idx="10">
                  <c:v>4.5484267034883699</c:v>
                </c:pt>
                <c:pt idx="11">
                  <c:v>6.5163903025581398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D-4757-AC09-C28824A81362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3.447344047708337</c:v>
                </c:pt>
                <c:pt idx="1">
                  <c:v>0.96189560958333298</c:v>
                </c:pt>
                <c:pt idx="2">
                  <c:v>2.62678551125</c:v>
                </c:pt>
                <c:pt idx="3">
                  <c:v>5.0212986814583296</c:v>
                </c:pt>
                <c:pt idx="4">
                  <c:v>9.3777309243749993</c:v>
                </c:pt>
                <c:pt idx="5">
                  <c:v>18.932958767500001</c:v>
                </c:pt>
                <c:pt idx="6">
                  <c:v>22.411325968333301</c:v>
                </c:pt>
                <c:pt idx="7">
                  <c:v>15.8634987797917</c:v>
                </c:pt>
                <c:pt idx="8">
                  <c:v>9.9116129964583308</c:v>
                </c:pt>
                <c:pt idx="9">
                  <c:v>4.9592683035416698</c:v>
                </c:pt>
                <c:pt idx="10">
                  <c:v>2.4334259839583301</c:v>
                </c:pt>
                <c:pt idx="11">
                  <c:v>4.0528544268750002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D-4757-AC09-C28824A81362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1.304707290238095</c:v>
                </c:pt>
                <c:pt idx="1">
                  <c:v>1.2485211609523801</c:v>
                </c:pt>
                <c:pt idx="2">
                  <c:v>2.5444867333333301</c:v>
                </c:pt>
                <c:pt idx="3">
                  <c:v>4.7577747090476201</c:v>
                </c:pt>
                <c:pt idx="4">
                  <c:v>9.5758088892857192</c:v>
                </c:pt>
                <c:pt idx="5">
                  <c:v>18.324134683333298</c:v>
                </c:pt>
                <c:pt idx="6">
                  <c:v>23.129979873095198</c:v>
                </c:pt>
                <c:pt idx="7">
                  <c:v>18.092224253333299</c:v>
                </c:pt>
                <c:pt idx="8">
                  <c:v>10.7243135485714</c:v>
                </c:pt>
                <c:pt idx="9">
                  <c:v>4.4905141040476204</c:v>
                </c:pt>
                <c:pt idx="10">
                  <c:v>3.2777348650000002</c:v>
                </c:pt>
                <c:pt idx="11">
                  <c:v>2.5297998895238099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D-4757-AC09-C28824A8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91268161596664E-2"/>
          <c:y val="0.10266222970492871"/>
          <c:w val="0.95629254606947089"/>
          <c:h val="0.81698006790257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1.8750553152631579</c:v>
                </c:pt>
                <c:pt idx="1">
                  <c:v>3.750648215</c:v>
                </c:pt>
                <c:pt idx="2">
                  <c:v>6.7042952518421099</c:v>
                </c:pt>
                <c:pt idx="3">
                  <c:v>10.6443791173684</c:v>
                </c:pt>
                <c:pt idx="4">
                  <c:v>21.9913057042105</c:v>
                </c:pt>
                <c:pt idx="5">
                  <c:v>22.707306864210501</c:v>
                </c:pt>
                <c:pt idx="6">
                  <c:v>13.6386377442105</c:v>
                </c:pt>
                <c:pt idx="7">
                  <c:v>7.9252283400000003</c:v>
                </c:pt>
                <c:pt idx="8">
                  <c:v>4.465092125</c:v>
                </c:pt>
                <c:pt idx="9">
                  <c:v>2.3559510689473702</c:v>
                </c:pt>
                <c:pt idx="10">
                  <c:v>1.4505920407894699</c:v>
                </c:pt>
                <c:pt idx="11">
                  <c:v>2.4915082136842099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4-414D-830C-D89EEB299568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1.921634667222226</c:v>
                </c:pt>
                <c:pt idx="1">
                  <c:v>3.62572108055556</c:v>
                </c:pt>
                <c:pt idx="2">
                  <c:v>7.15165842027778</c:v>
                </c:pt>
                <c:pt idx="3">
                  <c:v>8.0829253586111101</c:v>
                </c:pt>
                <c:pt idx="4">
                  <c:v>15.610412557222199</c:v>
                </c:pt>
                <c:pt idx="5">
                  <c:v>25.287820902222201</c:v>
                </c:pt>
                <c:pt idx="6">
                  <c:v>16.523374970555601</c:v>
                </c:pt>
                <c:pt idx="7">
                  <c:v>8.7359249866666708</c:v>
                </c:pt>
                <c:pt idx="8">
                  <c:v>5.5257585397222204</c:v>
                </c:pt>
                <c:pt idx="9">
                  <c:v>2.8991289086111101</c:v>
                </c:pt>
                <c:pt idx="10">
                  <c:v>1.656594355</c:v>
                </c:pt>
                <c:pt idx="11">
                  <c:v>2.9790452525000002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4-414D-830C-D89EEB299568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1.656978009714285</c:v>
                </c:pt>
                <c:pt idx="1">
                  <c:v>2.15301089</c:v>
                </c:pt>
                <c:pt idx="2">
                  <c:v>4.1317257508571403</c:v>
                </c:pt>
                <c:pt idx="3">
                  <c:v>9.3818809831428496</c:v>
                </c:pt>
                <c:pt idx="4">
                  <c:v>20.6267024777143</c:v>
                </c:pt>
                <c:pt idx="5">
                  <c:v>27.161069169142898</c:v>
                </c:pt>
                <c:pt idx="6">
                  <c:v>16.932476169142902</c:v>
                </c:pt>
                <c:pt idx="7">
                  <c:v>8.4776196951428595</c:v>
                </c:pt>
                <c:pt idx="8">
                  <c:v>4.2483507411428603</c:v>
                </c:pt>
                <c:pt idx="9">
                  <c:v>2.2948959102857098</c:v>
                </c:pt>
                <c:pt idx="10">
                  <c:v>1.3400683280000001</c:v>
                </c:pt>
                <c:pt idx="11">
                  <c:v>1.5952218765714301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4-414D-830C-D89EEB29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312367383171531"/>
          <c:w val="0.98600223964165734"/>
          <c:h val="0.82099397322710821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043-A5D3-D13D76D1C7D6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1.82023255813954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1.8869516900693599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1.7925234092731499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043-A5D3-D13D76D1C7D6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1.8868717391304399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2.05198581077555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261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solidFill>
            <a:srgbClr val="E5E5E5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16088902932832"/>
          <c:w val="0.98491325119436757"/>
          <c:h val="0.824126080223965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2.2727272727272729</c:v>
                </c:pt>
                <c:pt idx="1">
                  <c:v>0</c:v>
                </c:pt>
                <c:pt idx="2">
                  <c:v>4.5454545454545459</c:v>
                </c:pt>
                <c:pt idx="3">
                  <c:v>2.2727272727272729</c:v>
                </c:pt>
                <c:pt idx="4">
                  <c:v>6.8181818181818175</c:v>
                </c:pt>
                <c:pt idx="5">
                  <c:v>45.454545454545453</c:v>
                </c:pt>
                <c:pt idx="6">
                  <c:v>9.0909090909090917</c:v>
                </c:pt>
                <c:pt idx="7">
                  <c:v>4.5454545454545459</c:v>
                </c:pt>
                <c:pt idx="8">
                  <c:v>9.0909090909090917</c:v>
                </c:pt>
                <c:pt idx="9">
                  <c:v>0</c:v>
                </c:pt>
                <c:pt idx="10">
                  <c:v>15.909090909090908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7D7-BFCF-038ADECB8AC8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2.0408163265306123</c:v>
                </c:pt>
                <c:pt idx="1">
                  <c:v>0</c:v>
                </c:pt>
                <c:pt idx="2">
                  <c:v>2.0408163265306123</c:v>
                </c:pt>
                <c:pt idx="3">
                  <c:v>2.0408163265306123</c:v>
                </c:pt>
                <c:pt idx="4">
                  <c:v>8.1632653061224492</c:v>
                </c:pt>
                <c:pt idx="5">
                  <c:v>46.938775510204081</c:v>
                </c:pt>
                <c:pt idx="6">
                  <c:v>16.326530612244898</c:v>
                </c:pt>
                <c:pt idx="7">
                  <c:v>0</c:v>
                </c:pt>
                <c:pt idx="8">
                  <c:v>8.1632653061224492</c:v>
                </c:pt>
                <c:pt idx="9">
                  <c:v>2.0408163265306123</c:v>
                </c:pt>
                <c:pt idx="10">
                  <c:v>12.244897959183673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7D7-BFCF-038ADECB8AC8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2.4390243902439024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7.3170731707317067</c:v>
                </c:pt>
                <c:pt idx="5">
                  <c:v>48.780487804878049</c:v>
                </c:pt>
                <c:pt idx="6">
                  <c:v>7.3170731707317067</c:v>
                </c:pt>
                <c:pt idx="7">
                  <c:v>12.195121951219512</c:v>
                </c:pt>
                <c:pt idx="8">
                  <c:v>4.8780487804878048</c:v>
                </c:pt>
                <c:pt idx="9">
                  <c:v>7.3170731707317067</c:v>
                </c:pt>
                <c:pt idx="10">
                  <c:v>9.7560975609756095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7-47D7-BFCF-038ADECB8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5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0268756998885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1.325660968823529</c:v>
                </c:pt>
                <c:pt idx="1">
                  <c:v>1.85824400088235</c:v>
                </c:pt>
                <c:pt idx="2">
                  <c:v>4.8364296861764702</c:v>
                </c:pt>
                <c:pt idx="3">
                  <c:v>12.063491725</c:v>
                </c:pt>
                <c:pt idx="4">
                  <c:v>21.811385717352898</c:v>
                </c:pt>
                <c:pt idx="5">
                  <c:v>26.295404898235301</c:v>
                </c:pt>
                <c:pt idx="6">
                  <c:v>16.617817995588201</c:v>
                </c:pt>
                <c:pt idx="7">
                  <c:v>7.7298514961764697</c:v>
                </c:pt>
                <c:pt idx="8">
                  <c:v>3.7935059735294101</c:v>
                </c:pt>
                <c:pt idx="9">
                  <c:v>1.8303089114705899</c:v>
                </c:pt>
                <c:pt idx="10">
                  <c:v>0.96740198676470601</c:v>
                </c:pt>
                <c:pt idx="11">
                  <c:v>0.87049663970588198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2-4B00-86D4-C383EE9BE530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Q2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2.0648042715384611</c:v>
                </c:pt>
                <c:pt idx="1">
                  <c:v>1.95345664358974</c:v>
                </c:pt>
                <c:pt idx="2">
                  <c:v>4.4908639428205097</c:v>
                </c:pt>
                <c:pt idx="3">
                  <c:v>11.2615573976923</c:v>
                </c:pt>
                <c:pt idx="4">
                  <c:v>21.689432624359</c:v>
                </c:pt>
                <c:pt idx="5">
                  <c:v>26.9402477515385</c:v>
                </c:pt>
                <c:pt idx="6">
                  <c:v>15.227904775641001</c:v>
                </c:pt>
                <c:pt idx="7">
                  <c:v>7.3808014784615397</c:v>
                </c:pt>
                <c:pt idx="8">
                  <c:v>4.2139158871794899</c:v>
                </c:pt>
                <c:pt idx="9">
                  <c:v>2.4566143125641</c:v>
                </c:pt>
                <c:pt idx="10">
                  <c:v>1.2386023120512799</c:v>
                </c:pt>
                <c:pt idx="11">
                  <c:v>1.08179860358974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2-4B00-86D4-C383EE9BE530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2.5137653971875</c:v>
                </c:pt>
                <c:pt idx="1">
                  <c:v>2.2524087471874998</c:v>
                </c:pt>
                <c:pt idx="2">
                  <c:v>4.6189049146874996</c:v>
                </c:pt>
                <c:pt idx="3">
                  <c:v>10.505853406562499</c:v>
                </c:pt>
                <c:pt idx="4">
                  <c:v>19.243923896562499</c:v>
                </c:pt>
                <c:pt idx="5">
                  <c:v>27.786229272500002</c:v>
                </c:pt>
                <c:pt idx="6">
                  <c:v>16.574298279375</c:v>
                </c:pt>
                <c:pt idx="7">
                  <c:v>8.0405024940624994</c:v>
                </c:pt>
                <c:pt idx="8">
                  <c:v>3.7259786593749999</c:v>
                </c:pt>
                <c:pt idx="9">
                  <c:v>2.273119409375</c:v>
                </c:pt>
                <c:pt idx="10">
                  <c:v>1.0897799265624999</c:v>
                </c:pt>
                <c:pt idx="11">
                  <c:v>1.3752355974999999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2-4B00-86D4-C383EE9B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696918959571134"/>
          <c:w val="0.98486792799040124"/>
          <c:h val="0.87134093273379598"/>
        </c:manualLayout>
      </c:layout>
      <c:lineChart>
        <c:grouping val="standard"/>
        <c:varyColors val="0"/>
        <c:ser>
          <c:idx val="1"/>
          <c:order val="0"/>
          <c:tx>
            <c:strRef>
              <c:f>'Chart 6'!$J$5</c:f>
              <c:strCache>
                <c:ptCount val="1"/>
                <c:pt idx="0">
                  <c:v>Q3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517D-4B09-8491-7DFDCE5641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BF12-44D9-A92A-40FFABFB02B1}"/>
              </c:ext>
            </c:extLst>
          </c:dPt>
          <c:cat>
            <c:strRef>
              <c:f>'Chart 6'!$K$3:$P$3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6'!$K$5:$P$5</c:f>
              <c:numCache>
                <c:formatCode>0.0</c:formatCode>
                <c:ptCount val="6"/>
                <c:pt idx="0">
                  <c:v>0.582675728679245</c:v>
                </c:pt>
                <c:pt idx="1">
                  <c:v>1.1104660066037699</c:v>
                </c:pt>
                <c:pt idx="2">
                  <c:v>1.48645960818182</c:v>
                </c:pt>
                <c:pt idx="3">
                  <c:v>#N/A</c:v>
                </c:pt>
                <c:pt idx="4">
                  <c:v>#N/A</c:v>
                </c:pt>
                <c:pt idx="5">
                  <c:v>1.32715014052632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D-4B09-8491-7DFDCE5641ED}"/>
            </c:ext>
          </c:extLst>
        </c:ser>
        <c:ser>
          <c:idx val="3"/>
          <c:order val="1"/>
          <c:tx>
            <c:strRef>
              <c:f>'Chart 6'!$J$4</c:f>
              <c:strCache>
                <c:ptCount val="1"/>
                <c:pt idx="0">
                  <c:v>Q2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517D-4B09-8491-7DFDCE5641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F12-44D9-A92A-40FFABFB02B1}"/>
              </c:ext>
            </c:extLst>
          </c:dPt>
          <c:cat>
            <c:strRef>
              <c:f>'Chart 6'!$K$3:$P$3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6'!$K$4:$P$4</c:f>
              <c:numCache>
                <c:formatCode>0.0</c:formatCode>
                <c:ptCount val="6"/>
                <c:pt idx="0">
                  <c:v>0.63975581561403505</c:v>
                </c:pt>
                <c:pt idx="1">
                  <c:v>1.2120057354386</c:v>
                </c:pt>
                <c:pt idx="2">
                  <c:v>1.6210088472916699</c:v>
                </c:pt>
                <c:pt idx="3">
                  <c:v>#N/A</c:v>
                </c:pt>
                <c:pt idx="4">
                  <c:v>1.3743894670454599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7D-4B09-8491-7DFDCE56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392088772957786"/>
          <c:w val="0.98474059003051884"/>
          <c:h val="0.82438320583767366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</c:spPr>
          <c:val>
            <c:numRef>
              <c:f>'Chart 7'!$B$9:$F$9</c:f>
              <c:numCache>
                <c:formatCode>0.00</c:formatCode>
                <c:ptCount val="5"/>
                <c:pt idx="0">
                  <c:v>-9.9567934917077494E-2</c:v>
                </c:pt>
                <c:pt idx="1">
                  <c:v>-8.2632739319040194E-2</c:v>
                </c:pt>
                <c:pt idx="2">
                  <c:v>-3.9398877402175764E-2</c:v>
                </c:pt>
                <c:pt idx="3">
                  <c:v>2.8658112499138161E-2</c:v>
                </c:pt>
                <c:pt idx="4">
                  <c:v>0.13585999381138464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3-475A-928E-89777F6B88D1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val>
            <c:numRef>
              <c:f>'Chart 7'!$B$8:$F$8</c:f>
              <c:numCache>
                <c:formatCode>0.00</c:formatCode>
                <c:ptCount val="5"/>
                <c:pt idx="0">
                  <c:v>0</c:v>
                </c:pt>
                <c:pt idx="1">
                  <c:v>0.48089323856668087</c:v>
                </c:pt>
                <c:pt idx="2">
                  <c:v>0.5289596575504909</c:v>
                </c:pt>
                <c:pt idx="3">
                  <c:v>0.33496733817031638</c:v>
                </c:pt>
                <c:pt idx="4">
                  <c:v>0.24086344735430718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3-475A-928E-89777F6B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Q3 2023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-9.9567934917077494E-2</c:v>
                </c:pt>
                <c:pt idx="1">
                  <c:v>0.15781387996430024</c:v>
                </c:pt>
                <c:pt idx="2">
                  <c:v>0.22508095137306969</c:v>
                </c:pt>
                <c:pt idx="3">
                  <c:v>0.19614178158429635</c:v>
                </c:pt>
                <c:pt idx="4">
                  <c:v>0.25629171748853824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3-475A-928E-89777F6B88D1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Q2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-1.1457200797812019E-2</c:v>
                </c:pt>
                <c:pt idx="1">
                  <c:v>0.11617911930586509</c:v>
                </c:pt>
                <c:pt idx="2">
                  <c:v>0.23712070096258109</c:v>
                </c:pt>
                <c:pt idx="3">
                  <c:v>0.27450664204033243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73-475A-928E-89777F6B88D1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June 2023 Eurosystem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0.118698701053477</c:v>
                </c:pt>
                <c:pt idx="1">
                  <c:v>0.26514954493328502</c:v>
                </c:pt>
                <c:pt idx="2">
                  <c:v>0.33343353757560001</c:v>
                </c:pt>
                <c:pt idx="3">
                  <c:v>0.37155201794722997</c:v>
                </c:pt>
                <c:pt idx="4">
                  <c:v>0.39756341091381497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73-475A-928E-89777F6B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3809</xdr:rowOff>
    </xdr:from>
    <xdr:to>
      <xdr:col>9</xdr:col>
      <xdr:colOff>68774</xdr:colOff>
      <xdr:row>16</xdr:row>
      <xdr:rowOff>75528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11418BDA-DD20-4C1E-8B7D-293F9E008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0.03352</cdr:x>
      <cdr:y>0</cdr:y>
    </cdr:from>
    <cdr:to>
      <cdr:x>0.113</cdr:x>
      <cdr:y>0.13842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B6638CCF-C144-4014-9B4C-62DD623B5D33}"/>
            </a:ext>
          </a:extLst>
        </cdr:cNvPr>
        <cdr:cNvGrpSpPr/>
      </cdr:nvGrpSpPr>
      <cdr:grpSpPr>
        <a:xfrm xmlns:a="http://schemas.openxmlformats.org/drawingml/2006/main">
          <a:off x="151826" y="0"/>
          <a:ext cx="359997" cy="300505"/>
          <a:chOff x="0" y="0"/>
          <a:chExt cx="401430" cy="300179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C599F1CA-8E7B-4F9E-9393-665B29E7F80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1430" cy="96721"/>
            <a:chOff x="0" y="0"/>
            <a:chExt cx="401430" cy="96722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90B1B45-DF27-44F5-AC67-09EBD78C63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4430" cy="9672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BAE2123-ACA7-4552-B1E6-5262BF21A146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8B71B871-22C2-4FEC-817D-9E66657D3846}"/>
              </a:ext>
            </a:extLst>
          </cdr:cNvPr>
          <cdr:cNvGrpSpPr/>
        </cdr:nvGrpSpPr>
        <cdr:grpSpPr>
          <a:xfrm xmlns:a="http://schemas.openxmlformats.org/drawingml/2006/main">
            <a:off x="0" y="101728"/>
            <a:ext cx="401430" cy="96721"/>
            <a:chOff x="0" y="101729"/>
            <a:chExt cx="401430" cy="96721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FE527DF-C227-4A9B-9252-E88CFB39AD1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4430" cy="9672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02C1CB9-84A7-429E-90B2-C7C86B1A76B2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17C0E367-C6DF-463A-8C20-25364D13444F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01430" cy="96721"/>
            <a:chOff x="0" y="203458"/>
            <a:chExt cx="401430" cy="96721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4F62789-94D3-42A6-BAE2-9A2344FBF67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74430" cy="9672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0F746E7-BAD3-4C04-98D6-546FE0E021EA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536440" cy="2171700"/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id="{5499B135-C8FB-4CA4-B2D5-052527B35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0.14053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5A914FD8-FF38-432D-B64B-8CFB8087D827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5189"/>
          <a:chOff x="0" y="0"/>
          <a:chExt cx="422008" cy="305186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6DBC8B14-C859-4D48-A8CA-21134331EE4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08" cy="101728"/>
            <a:chOff x="0" y="0"/>
            <a:chExt cx="422008" cy="101728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B588BEA-862C-496F-836C-D6821543B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08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930A82A-B0AE-4E44-9903-71A508E8A3F1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9CB83663-96F6-483C-9CA3-12A488FAD879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08" cy="101728"/>
            <a:chOff x="0" y="101729"/>
            <a:chExt cx="422008" cy="101728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1986AFC-E31D-4DB1-95FE-3A51EABEA9B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08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30D8293-7C66-4FDF-BDD0-354C81793821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A40E31E4-F064-447A-B258-DA791CAC50F0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08" cy="101728"/>
            <a:chOff x="0" y="203458"/>
            <a:chExt cx="422008" cy="101728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E49FA7E-63BC-49D6-9BFC-3F66892804D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08" cy="10172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527D336-5A77-467F-9952-8C610F9C6446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9</xdr:col>
      <xdr:colOff>14656</xdr:colOff>
      <xdr:row>14</xdr:row>
      <xdr:rowOff>133350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38FAC545-1F6F-426A-BF4F-ACCFA219E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0.12156</cdr:x>
      <cdr:y>0.09289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A133108C-9FD7-49EA-9049-C82A43365249}"/>
            </a:ext>
          </a:extLst>
        </cdr:cNvPr>
        <cdr:cNvGrpSpPr/>
      </cdr:nvGrpSpPr>
      <cdr:grpSpPr>
        <a:xfrm xmlns:a="http://schemas.openxmlformats.org/drawingml/2006/main">
          <a:off x="188965" y="0"/>
          <a:ext cx="358184" cy="201729"/>
          <a:chOff x="0" y="0"/>
          <a:chExt cx="400780" cy="201820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9F345421-4A89-470E-93DB-2146796DC72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0779" cy="100093"/>
            <a:chOff x="0" y="0"/>
            <a:chExt cx="400779" cy="100092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A5E0E30-DB87-4AB8-AA94-0120B999625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3779" cy="10009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E9674C8-CA0F-4D00-BF91-BA0A083DDA5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03ECE3DA-D441-44D5-914C-16E53169724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00780" cy="100091"/>
            <a:chOff x="0" y="101729"/>
            <a:chExt cx="400780" cy="100090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20FE3FA-7850-4249-BAAB-A7DE60590FB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3780" cy="10009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681B8A5-2DBB-4289-AAAF-1752C20D3470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497840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75AB43-28ED-4E0C-A54D-9A9F443A0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0.66093</cdr:x>
      <cdr:y>0.14004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548CCD27-9B76-4370-9E7F-2F4C05B9472F}"/>
            </a:ext>
          </a:extLst>
        </cdr:cNvPr>
        <cdr:cNvGrpSpPr/>
      </cdr:nvGrpSpPr>
      <cdr:grpSpPr>
        <a:xfrm xmlns:a="http://schemas.openxmlformats.org/drawingml/2006/main">
          <a:off x="196065" y="0"/>
          <a:ext cx="2802204" cy="320131"/>
          <a:chOff x="0" y="0"/>
          <a:chExt cx="3084598" cy="304126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27C47C03-5878-4817-B404-0FEBB0CE9F7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64892" cy="100668"/>
            <a:chOff x="0" y="0"/>
            <a:chExt cx="564893" cy="100668"/>
          </a:xfrm>
        </cdr:grpSpPr>
        <cdr:sp macro="" textlink="">
          <cdr:nvSpPr>
            <cdr:cNvPr id="4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73A7903-AEDE-4F93-996F-00A71AD2B4B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37893" cy="10066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 SPF</a:t>
              </a:r>
            </a:p>
          </cdr:txBody>
        </cdr:sp>
        <cdr:sp macro="" textlink="">
          <cdr:nvSpPr>
            <cdr:cNvPr id="4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D990753-20ED-4995-86CF-06B85EA4B9A0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B2A59898-D8D6-454E-8560-BC787D2316CE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564893" cy="100668"/>
            <a:chOff x="0" y="101729"/>
            <a:chExt cx="564893" cy="100668"/>
          </a:xfrm>
        </cdr:grpSpPr>
        <cdr:sp macro="" textlink="">
          <cdr:nvSpPr>
            <cdr:cNvPr id="4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3365D5C-DED7-4334-A4AB-736FCFEBC4D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37893" cy="10066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 SPF</a:t>
              </a:r>
            </a:p>
          </cdr:txBody>
        </cdr:sp>
        <cdr:sp macro="" textlink="">
          <cdr:nvSpPr>
            <cdr:cNvPr id="4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F5A1471-C604-440C-B0F7-FFDF7FE44785}"/>
                </a:ext>
              </a:extLst>
            </cdr:cNvPr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>
            <a:extLst xmlns:a="http://schemas.openxmlformats.org/drawingml/2006/main">
              <a:ext uri="{FF2B5EF4-FFF2-40B4-BE49-F238E27FC236}">
                <a16:creationId xmlns:a16="http://schemas.microsoft.com/office/drawing/2014/main" id="{7539162C-0BAB-4A09-889F-4B6B19A22FBB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1922982" cy="100668"/>
            <a:chOff x="0" y="203458"/>
            <a:chExt cx="1922982" cy="100668"/>
          </a:xfrm>
        </cdr:grpSpPr>
        <cdr:sp macro="" textlink="">
          <cdr:nvSpPr>
            <cdr:cNvPr id="4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BBBD751-6076-4AA2-B247-ED8661DA4EB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1795982" cy="10066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June 2023 Eurosystem staff macroeconomic projections</a:t>
              </a:r>
            </a:p>
          </cdr:txBody>
        </cdr:sp>
        <cdr:sp macro="" textlink="">
          <cdr:nvSpPr>
            <cdr:cNvPr id="4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F1F98F3-89B7-42DA-9A2E-D346B88BC409}"/>
                </a:ext>
              </a:extLst>
            </cdr:cNvPr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4">
            <a:extLst xmlns:a="http://schemas.openxmlformats.org/drawingml/2006/main">
              <a:ext uri="{FF2B5EF4-FFF2-40B4-BE49-F238E27FC236}">
                <a16:creationId xmlns:a16="http://schemas.microsoft.com/office/drawing/2014/main" id="{785C0C9B-AEAC-4610-915D-34FFFE47B7C8}"/>
              </a:ext>
            </a:extLst>
          </cdr:cNvPr>
          <cdr:cNvGrpSpPr/>
        </cdr:nvGrpSpPr>
        <cdr:grpSpPr>
          <a:xfrm xmlns:a="http://schemas.openxmlformats.org/drawingml/2006/main">
            <a:off x="3021098" y="12700"/>
            <a:ext cx="63500" cy="63500"/>
            <a:chOff x="3021098" y="12700"/>
            <a:chExt cx="63500" cy="63500"/>
          </a:xfrm>
        </cdr:grpSpPr>
        <cdr:sp macro="" textlink="">
          <cdr:nvSpPr>
            <cdr:cNvPr id="39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FF5A67B-370D-48EE-96EC-F6F202E81EE6}"/>
                </a:ext>
              </a:extLst>
            </cdr:cNvPr>
            <cdr:cNvSpPr/>
          </cdr:nvSpPr>
          <cdr:spPr>
            <a:xfrm xmlns:a="http://schemas.openxmlformats.org/drawingml/2006/main">
              <a:off x="3021098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EFFFF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5">
            <a:extLst xmlns:a="http://schemas.openxmlformats.org/drawingml/2006/main">
              <a:ext uri="{FF2B5EF4-FFF2-40B4-BE49-F238E27FC236}">
                <a16:creationId xmlns:a16="http://schemas.microsoft.com/office/drawing/2014/main" id="{501FAB49-F956-407E-AF4E-EA64A03693A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372110</xdr:colOff>
      <xdr:row>7</xdr:row>
      <xdr:rowOff>123824</xdr:rowOff>
    </xdr:from>
    <xdr:to>
      <xdr:col>24</xdr:col>
      <xdr:colOff>107950</xdr:colOff>
      <xdr:row>19</xdr:row>
      <xdr:rowOff>6349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400416-5C8B-4390-BB96-1032A9762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0.04691</cdr:x>
      <cdr:y>0</cdr:y>
    </cdr:from>
    <cdr:to>
      <cdr:x>0.78159</cdr:x>
      <cdr:y>0.14438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89894EA5-52E0-E3C5-9157-1FF2CB7EA182}"/>
            </a:ext>
          </a:extLst>
        </cdr:cNvPr>
        <cdr:cNvGrpSpPr/>
      </cdr:nvGrpSpPr>
      <cdr:grpSpPr>
        <a:xfrm xmlns:a="http://schemas.openxmlformats.org/drawingml/2006/main">
          <a:off x="212798" y="0"/>
          <a:ext cx="3332832" cy="311720"/>
          <a:chOff x="50800" y="50800"/>
          <a:chExt cx="3012062" cy="29989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297A76D-AC02-2A87-42D5-EC6504A4D70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92962" cy="101246"/>
            <a:chOff x="50800" y="50800"/>
            <a:chExt cx="59296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19A0334-FD13-6A48-95DE-077F161AA4D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BC14E45-6133-79E3-3A24-F56EED62308C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130613A-B832-3D6D-B8B9-ABBF81E4D45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92961" cy="101246"/>
            <a:chOff x="50800" y="50800"/>
            <a:chExt cx="59296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788DFD5-7B96-8B58-108A-FC350CA32BC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58DF151-768F-D2A2-7D4F-4A612AA9C96F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C2F0D828-74DC-8165-B12F-EAA4C8870A3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616286" cy="97406"/>
            <a:chOff x="50800" y="50800"/>
            <a:chExt cx="616286" cy="9740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DECEA0F-C197-50A4-71C2-840C7D135D3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89286" cy="9740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 SPF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A720D7F-FD14-0F07-3E61-CF20B6D8F572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A1B22F5D-4CBC-4FED-D5EC-47781D445F7D}"/>
              </a:ext>
            </a:extLst>
          </cdr:cNvPr>
          <cdr:cNvGrpSpPr/>
        </cdr:nvGrpSpPr>
        <cdr:grpSpPr>
          <a:xfrm xmlns:a="http://schemas.openxmlformats.org/drawingml/2006/main">
            <a:off x="1024761" y="50800"/>
            <a:ext cx="2038101" cy="101246"/>
            <a:chOff x="50800" y="50800"/>
            <a:chExt cx="203810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CB7C1D9-577C-E16A-3B7E-D2E210C75A7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111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June 2023 Eurosystem staff macroeconomic projections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664C4E5-1E7F-798B-AA4A-8E100AB73E67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2696CD27-1F96-A19A-CB49-95C1F7D04A62}"/>
              </a:ext>
            </a:extLst>
          </cdr:cNvPr>
          <cdr:cNvGrpSpPr/>
        </cdr:nvGrpSpPr>
        <cdr:grpSpPr>
          <a:xfrm xmlns:a="http://schemas.openxmlformats.org/drawingml/2006/main">
            <a:off x="1024761" y="152046"/>
            <a:ext cx="592961" cy="101246"/>
            <a:chOff x="50800" y="50800"/>
            <a:chExt cx="59296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76F64337-F5C6-F35C-5994-C28B00FF696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 SPF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36A1248A-3D84-BCDF-0A22-5D73AB7827A0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155512</xdr:rowOff>
    </xdr:from>
    <xdr:to>
      <xdr:col>9</xdr:col>
      <xdr:colOff>59250</xdr:colOff>
      <xdr:row>46</xdr:row>
      <xdr:rowOff>37377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C77CD689-F897-4FDE-928A-362E8C161567}"/>
            </a:ext>
          </a:extLst>
        </xdr:cNvPr>
        <xdr:cNvGrpSpPr/>
      </xdr:nvGrpSpPr>
      <xdr:grpSpPr>
        <a:xfrm>
          <a:off x="523875" y="641287"/>
          <a:ext cx="4536000" cy="6844640"/>
          <a:chOff x="504825" y="266700"/>
          <a:chExt cx="4536440" cy="6911975"/>
        </a:xfrm>
      </xdr:grpSpPr>
      <xdr:graphicFrame macro="">
        <xdr:nvGraphicFramePr>
          <xdr:cNvPr id="36" name="Chart 19">
            <a:extLst>
              <a:ext uri="{FF2B5EF4-FFF2-40B4-BE49-F238E27FC236}">
                <a16:creationId xmlns:a16="http://schemas.microsoft.com/office/drawing/2014/main" id="{9B45C8AC-789B-4F29-96E0-184149C26D62}"/>
              </a:ext>
            </a:extLst>
          </xdr:cNvPr>
          <xdr:cNvGraphicFramePr>
            <a:graphicFrameLocks/>
          </xdr:cNvGraphicFramePr>
        </xdr:nvGraphicFramePr>
        <xdr:xfrm>
          <a:off x="504825" y="647699"/>
          <a:ext cx="4536440" cy="2193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7" name="Chart 20">
            <a:extLst>
              <a:ext uri="{FF2B5EF4-FFF2-40B4-BE49-F238E27FC236}">
                <a16:creationId xmlns:a16="http://schemas.microsoft.com/office/drawing/2014/main" id="{E6EA3A78-1A2D-4365-B218-3C12C2DAC0AE}"/>
              </a:ext>
            </a:extLst>
          </xdr:cNvPr>
          <xdr:cNvGraphicFramePr>
            <a:graphicFrameLocks/>
          </xdr:cNvGraphicFramePr>
        </xdr:nvGraphicFramePr>
        <xdr:xfrm>
          <a:off x="504825" y="2833688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8" name="Chart 20">
            <a:extLst>
              <a:ext uri="{FF2B5EF4-FFF2-40B4-BE49-F238E27FC236}">
                <a16:creationId xmlns:a16="http://schemas.microsoft.com/office/drawing/2014/main" id="{0BDEDF42-85B2-4228-A454-78F107FC3C25}"/>
              </a:ext>
            </a:extLst>
          </xdr:cNvPr>
          <xdr:cNvGraphicFramePr>
            <a:graphicFrameLocks/>
          </xdr:cNvGraphicFramePr>
        </xdr:nvGraphicFramePr>
        <xdr:xfrm>
          <a:off x="504825" y="5019675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9" name="Legend">
            <a:extLst>
              <a:ext uri="{FF2B5EF4-FFF2-40B4-BE49-F238E27FC236}">
                <a16:creationId xmlns:a16="http://schemas.microsoft.com/office/drawing/2014/main" id="{AF060449-F5D4-47F4-B9DF-83585B4A9987}"/>
              </a:ext>
            </a:extLst>
          </xdr:cNvPr>
          <xdr:cNvGrpSpPr/>
        </xdr:nvGrpSpPr>
        <xdr:grpSpPr>
          <a:xfrm>
            <a:off x="681547" y="266700"/>
            <a:ext cx="4312093" cy="320265"/>
            <a:chOff x="-47625" y="0"/>
            <a:chExt cx="4312093" cy="320265"/>
          </a:xfrm>
        </xdr:grpSpPr>
        <xdr:grpSp>
          <xdr:nvGrpSpPr>
            <xdr:cNvPr id="40" name="Ltxb1">
              <a:extLst>
                <a:ext uri="{FF2B5EF4-FFF2-40B4-BE49-F238E27FC236}">
                  <a16:creationId xmlns:a16="http://schemas.microsoft.com/office/drawing/2014/main" id="{173CBD44-3016-402A-BBD5-616FFEEE7664}"/>
                </a:ext>
              </a:extLst>
            </xdr:cNvPr>
            <xdr:cNvGrpSpPr/>
          </xdr:nvGrpSpPr>
          <xdr:grpSpPr>
            <a:xfrm>
              <a:off x="-47625" y="0"/>
              <a:ext cx="4312093" cy="104949"/>
              <a:chOff x="-47625" y="0"/>
              <a:chExt cx="4312093" cy="104949"/>
            </a:xfrm>
          </xdr:grpSpPr>
          <xdr:sp macro="" textlink="">
            <xdr:nvSpPr>
              <xdr:cNvPr id="47" name="Ltxb1a">
                <a:extLst>
                  <a:ext uri="{FF2B5EF4-FFF2-40B4-BE49-F238E27FC236}">
                    <a16:creationId xmlns:a16="http://schemas.microsoft.com/office/drawing/2014/main" id="{2F501CA3-B823-4AAC-8989-6263C064680B}"/>
                  </a:ext>
                </a:extLst>
              </xdr:cNvPr>
              <xdr:cNvSpPr txBox="1"/>
            </xdr:nvSpPr>
            <xdr:spPr>
              <a:xfrm>
                <a:off x="79375" y="0"/>
                <a:ext cx="4185093" cy="10494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2023</a:t>
                </a:r>
              </a:p>
            </xdr:txBody>
          </xdr:sp>
          <xdr:sp macro="" textlink="">
            <xdr:nvSpPr>
              <xdr:cNvPr id="48" name="Ltxb1b">
                <a:extLst>
                  <a:ext uri="{FF2B5EF4-FFF2-40B4-BE49-F238E27FC236}">
                    <a16:creationId xmlns:a16="http://schemas.microsoft.com/office/drawing/2014/main" id="{0D12DCDF-03D6-48CC-8D33-013AF57A2C44}"/>
                  </a:ext>
                </a:extLst>
              </xdr:cNvPr>
              <xdr:cNvSpPr/>
            </xdr:nvSpPr>
            <xdr:spPr>
              <a:xfrm>
                <a:off x="-47625" y="1270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1" name="Ltxb2">
              <a:extLst>
                <a:ext uri="{FF2B5EF4-FFF2-40B4-BE49-F238E27FC236}">
                  <a16:creationId xmlns:a16="http://schemas.microsoft.com/office/drawing/2014/main" id="{D8AE255E-D776-4AEE-A4F7-A23EE5463147}"/>
                </a:ext>
              </a:extLst>
            </xdr:cNvPr>
            <xdr:cNvGrpSpPr/>
          </xdr:nvGrpSpPr>
          <xdr:grpSpPr>
            <a:xfrm>
              <a:off x="-47625" y="107658"/>
              <a:ext cx="4312093" cy="104949"/>
              <a:chOff x="-47625" y="107658"/>
              <a:chExt cx="4312093" cy="104949"/>
            </a:xfrm>
          </xdr:grpSpPr>
          <xdr:sp macro="" textlink="">
            <xdr:nvSpPr>
              <xdr:cNvPr id="45" name="Ltxb2a">
                <a:extLst>
                  <a:ext uri="{FF2B5EF4-FFF2-40B4-BE49-F238E27FC236}">
                    <a16:creationId xmlns:a16="http://schemas.microsoft.com/office/drawing/2014/main" id="{17830F56-F891-4FB9-B517-15D6AE68D660}"/>
                  </a:ext>
                </a:extLst>
              </xdr:cNvPr>
              <xdr:cNvSpPr txBox="1"/>
            </xdr:nvSpPr>
            <xdr:spPr>
              <a:xfrm>
                <a:off x="79375" y="107658"/>
                <a:ext cx="4185093" cy="10494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2023</a:t>
                </a:r>
              </a:p>
            </xdr:txBody>
          </xdr:sp>
          <xdr:sp macro="" textlink="">
            <xdr:nvSpPr>
              <xdr:cNvPr id="46" name="Ltxb2b">
                <a:extLst>
                  <a:ext uri="{FF2B5EF4-FFF2-40B4-BE49-F238E27FC236}">
                    <a16:creationId xmlns:a16="http://schemas.microsoft.com/office/drawing/2014/main" id="{6CB24296-1859-4EAC-B74D-FD56BC4DBB79}"/>
                  </a:ext>
                </a:extLst>
              </xdr:cNvPr>
              <xdr:cNvSpPr/>
            </xdr:nvSpPr>
            <xdr:spPr>
              <a:xfrm>
                <a:off x="-47625" y="120358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2" name="Ltxb3">
              <a:extLst>
                <a:ext uri="{FF2B5EF4-FFF2-40B4-BE49-F238E27FC236}">
                  <a16:creationId xmlns:a16="http://schemas.microsoft.com/office/drawing/2014/main" id="{823CA2C7-CD80-4F2C-891D-76879B76CEB0}"/>
                </a:ext>
              </a:extLst>
            </xdr:cNvPr>
            <xdr:cNvGrpSpPr/>
          </xdr:nvGrpSpPr>
          <xdr:grpSpPr>
            <a:xfrm>
              <a:off x="-47625" y="215316"/>
              <a:ext cx="4312093" cy="104949"/>
              <a:chOff x="-47625" y="215316"/>
              <a:chExt cx="4312093" cy="104949"/>
            </a:xfrm>
          </xdr:grpSpPr>
          <xdr:sp macro="" textlink="">
            <xdr:nvSpPr>
              <xdr:cNvPr id="43" name="Ltxb3a">
                <a:extLst>
                  <a:ext uri="{FF2B5EF4-FFF2-40B4-BE49-F238E27FC236}">
                    <a16:creationId xmlns:a16="http://schemas.microsoft.com/office/drawing/2014/main" id="{D34DBF5B-A2E1-4AF8-9BA6-F8D460E077CD}"/>
                  </a:ext>
                </a:extLst>
              </xdr:cNvPr>
              <xdr:cNvSpPr txBox="1"/>
            </xdr:nvSpPr>
            <xdr:spPr>
              <a:xfrm>
                <a:off x="79375" y="215316"/>
                <a:ext cx="4185093" cy="10494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2023</a:t>
                </a:r>
              </a:p>
            </xdr:txBody>
          </xdr:sp>
          <xdr:sp macro="" textlink="">
            <xdr:nvSpPr>
              <xdr:cNvPr id="44" name="Ltxb3b">
                <a:extLst>
                  <a:ext uri="{FF2B5EF4-FFF2-40B4-BE49-F238E27FC236}">
                    <a16:creationId xmlns:a16="http://schemas.microsoft.com/office/drawing/2014/main" id="{BB396C94-E7EB-4DD4-9E1D-549ABB9222E1}"/>
                  </a:ext>
                </a:extLst>
              </xdr:cNvPr>
              <xdr:cNvSpPr/>
            </xdr:nvSpPr>
            <xdr:spPr>
              <a:xfrm>
                <a:off x="-47625" y="228016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0.04207</cdr:x>
      <cdr:y>0</cdr:y>
    </cdr:from>
    <cdr:to>
      <cdr:x>0.4744</cdr:x>
      <cdr:y>0.0923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D6D7078E-992E-E7DE-D795-44E1B1B9D83F}"/>
            </a:ext>
          </a:extLst>
        </cdr:cNvPr>
        <cdr:cNvGrpSpPr/>
      </cdr:nvGrpSpPr>
      <cdr:grpSpPr>
        <a:xfrm xmlns:a="http://schemas.openxmlformats.org/drawingml/2006/main">
          <a:off x="190830" y="0"/>
          <a:ext cx="1961048" cy="202672"/>
          <a:chOff x="0" y="0"/>
          <a:chExt cx="1686700" cy="194071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0CC9D225-1951-CD3C-5E2D-C5CC1791D31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4" cy="92826"/>
            <a:chOff x="0" y="0"/>
            <a:chExt cx="627202" cy="9282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387A9C9-FEA7-73AA-9124-0E0EC3F2A33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928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2023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103F6A0-57F7-180B-D937-17EBFCE0F7B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001A45E7-41A3-AA2B-CDA8-C8FC942B1E8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3" cy="92825"/>
            <a:chOff x="0" y="101246"/>
            <a:chExt cx="627202" cy="92824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FA8773A-AFBE-773E-D3F9-10D6293ADBA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9282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Q3 2023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AE1C558-9D1D-E0C7-2792-F7DD08A0CD9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C248BE4D-BDB2-869D-C040-55591DCB97C8}"/>
              </a:ext>
            </a:extLst>
          </cdr:cNvPr>
          <cdr:cNvGrpSpPr/>
        </cdr:nvGrpSpPr>
        <cdr:grpSpPr>
          <a:xfrm xmlns:a="http://schemas.openxmlformats.org/drawingml/2006/main">
            <a:off x="1008203" y="0"/>
            <a:ext cx="678497" cy="92826"/>
            <a:chOff x="1008202" y="0"/>
            <a:chExt cx="678498" cy="9282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DDF1689-533F-AAC5-EAEE-13F9774753F5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928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2023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AB4D741-131F-667A-6612-E21209C315E5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ED85BCC1-DE21-8FA7-790F-9EC0F2BE88AF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92825"/>
            <a:chOff x="1008202" y="101246"/>
            <a:chExt cx="678498" cy="92825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844011E-522E-86AB-6577-D16752C5E956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928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Q3 2023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585615C-0F97-0975-0DC7-3A3EFA10EA3E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15246D1-DCCA-4195-B310-809CC648C78D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C4614B0D-0CE0-4004-8401-C12CBADAD10D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875EB3E-E6A1-4FA7-B79E-938E3EB061F1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3</xdr:row>
      <xdr:rowOff>0</xdr:rowOff>
    </xdr:from>
    <xdr:ext cx="4536440" cy="2171700"/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B464D3D2-D4D0-4DC7-86CF-D1699623C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0.13986</cdr:y>
    </cdr:to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A0772C9F-4277-03DF-4E62-16A8D92E7A00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4"/>
          <a:chOff x="50800" y="50800"/>
          <a:chExt cx="4354448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90A8C5C-6310-CA7E-D5F7-8ABC0127FBC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54448" cy="101246"/>
            <a:chOff x="50800" y="50800"/>
            <a:chExt cx="435444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B7215C5-3238-657B-9C64-B7CE15B4C9D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C412044-9AA3-94A4-C641-65A1CE99E559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ABF3921-CF9E-C84A-06C3-3749D830C06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54448" cy="101246"/>
            <a:chOff x="50800" y="50800"/>
            <a:chExt cx="4354448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7E5A9B0-200A-0A4C-980A-E7F4215243E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5F435E5-235C-798B-45B6-99386AF3244A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52280D0A-5D2A-841A-ECFC-E905D4B5087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54448" cy="101246"/>
            <a:chOff x="50800" y="50800"/>
            <a:chExt cx="4354448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98CCA66-26DB-508F-CE00-F7BC4E30BB9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0" tIns="6350" rIns="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7EBECB6-4685-D371-6350-7D149A50C9D9}"/>
                </a:ext>
              </a:extLst>
            </cdr:cNvPr>
            <cdr:cNvSpPr/>
          </cdr:nvSpPr>
          <cdr:spPr>
            <a:xfrm xmlns:a="http://schemas.openxmlformats.org/drawingml/2006/main">
              <a:off x="50800" y="696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9</xdr:col>
      <xdr:colOff>55523</xdr:colOff>
      <xdr:row>16</xdr:row>
      <xdr:rowOff>34925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6D6F232D-D586-4548-BDB5-C33418022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0.09861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90996151-A369-4746-BAFD-D817D4DABE85}"/>
            </a:ext>
          </a:extLst>
        </cdr:cNvPr>
        <cdr:cNvGrpSpPr/>
      </cdr:nvGrpSpPr>
      <cdr:grpSpPr>
        <a:xfrm xmlns:a="http://schemas.openxmlformats.org/drawingml/2006/main">
          <a:off x="190265" y="0"/>
          <a:ext cx="4329318" cy="212899"/>
          <a:chOff x="0" y="0"/>
          <a:chExt cx="4333301" cy="212917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B8BEFB89-B71C-4D02-9DB7-5D2F581F063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1" cy="105259"/>
            <a:chOff x="0" y="0"/>
            <a:chExt cx="4333301" cy="105259"/>
          </a:xfrm>
        </cdr:grpSpPr>
        <cdr:sp macro="" textlink="">
          <cdr:nvSpPr>
            <cdr:cNvPr id="2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2F27662-5F66-4145-9579-80D9BE0237B5}"/>
                </a:ext>
              </a:extLst>
            </cdr:cNvPr>
            <cdr:cNvSpPr txBox="1"/>
          </cdr:nvSpPr>
          <cdr:spPr>
            <a:xfrm xmlns:a="http://schemas.openxmlformats.org/drawingml/2006/main">
              <a:off x="126999" y="0"/>
              <a:ext cx="4206302" cy="10525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452D356-C0A6-4D2A-A483-7F7DB942493E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EA058CB0-2FEB-4305-810A-4488A8D8085C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1" cy="105259"/>
            <a:chOff x="0" y="107658"/>
            <a:chExt cx="4333301" cy="105259"/>
          </a:xfrm>
        </cdr:grpSpPr>
        <cdr:sp macro="" textlink="">
          <cdr:nvSpPr>
            <cdr:cNvPr id="2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FBE9C33-4388-4ADC-AAA4-5FD80A97EE6A}"/>
                </a:ext>
              </a:extLst>
            </cdr:cNvPr>
            <cdr:cNvSpPr txBox="1"/>
          </cdr:nvSpPr>
          <cdr:spPr>
            <a:xfrm xmlns:a="http://schemas.openxmlformats.org/drawingml/2006/main">
              <a:off x="126999" y="107658"/>
              <a:ext cx="4206302" cy="10525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</a:t>
              </a:r>
              <a:r>
                <a:rPr lang="en-GB" sz="600" b="0" i="0" baseline="0">
                  <a:solidFill>
                    <a:srgbClr val="000000"/>
                  </a:solidFill>
                  <a:latin typeface="Arial" panose="020B0604020202020204" pitchFamily="34" charset="0"/>
                </a:rPr>
                <a:t> </a:t>
              </a:r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2023</a:t>
              </a:r>
            </a:p>
          </cdr:txBody>
        </cdr:sp>
        <cdr:sp macro="" textlink="">
          <cdr:nvSpPr>
            <cdr:cNvPr id="2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42DB887-57A7-4701-BDCD-696B34AAEC1E}"/>
                </a:ext>
              </a:extLst>
            </cdr:cNvPr>
            <cdr:cNvSpPr/>
          </cdr:nvSpPr>
          <cdr:spPr>
            <a:xfrm xmlns:a="http://schemas.openxmlformats.org/drawingml/2006/main">
              <a:off x="0" y="120358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4</xdr:row>
      <xdr:rowOff>0</xdr:rowOff>
    </xdr:from>
    <xdr:to>
      <xdr:col>9</xdr:col>
      <xdr:colOff>2099</xdr:colOff>
      <xdr:row>46</xdr:row>
      <xdr:rowOff>88265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A4219A32-86C9-4E9C-8FE4-A92F73B5F473}"/>
            </a:ext>
          </a:extLst>
        </xdr:cNvPr>
        <xdr:cNvGrpSpPr/>
      </xdr:nvGrpSpPr>
      <xdr:grpSpPr>
        <a:xfrm>
          <a:off x="247649" y="647700"/>
          <a:ext cx="4536000" cy="6927215"/>
          <a:chOff x="504825" y="619125"/>
          <a:chExt cx="4536440" cy="6921500"/>
        </a:xfrm>
      </xdr:grpSpPr>
      <xdr:graphicFrame macro="">
        <xdr:nvGraphicFramePr>
          <xdr:cNvPr id="35" name="Chart 22">
            <a:extLst>
              <a:ext uri="{FF2B5EF4-FFF2-40B4-BE49-F238E27FC236}">
                <a16:creationId xmlns:a16="http://schemas.microsoft.com/office/drawing/2014/main" id="{0339AECF-45CD-47FB-BEBC-7F182F67B32F}"/>
              </a:ext>
            </a:extLst>
          </xdr:cNvPr>
          <xdr:cNvGraphicFramePr>
            <a:graphicFrameLocks/>
          </xdr:cNvGraphicFramePr>
        </xdr:nvGraphicFramePr>
        <xdr:xfrm>
          <a:off x="504825" y="971550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6" name="Chart 23">
            <a:extLst>
              <a:ext uri="{FF2B5EF4-FFF2-40B4-BE49-F238E27FC236}">
                <a16:creationId xmlns:a16="http://schemas.microsoft.com/office/drawing/2014/main" id="{78CC690D-E709-4936-9707-5D6CD91BA429}"/>
              </a:ext>
            </a:extLst>
          </xdr:cNvPr>
          <xdr:cNvGraphicFramePr>
            <a:graphicFrameLocks/>
          </xdr:cNvGraphicFramePr>
        </xdr:nvGraphicFramePr>
        <xdr:xfrm>
          <a:off x="504825" y="3176588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7" name="Chart 23">
            <a:extLst>
              <a:ext uri="{FF2B5EF4-FFF2-40B4-BE49-F238E27FC236}">
                <a16:creationId xmlns:a16="http://schemas.microsoft.com/office/drawing/2014/main" id="{321C6C1C-9B3B-4C79-B122-6B31812EBB31}"/>
              </a:ext>
            </a:extLst>
          </xdr:cNvPr>
          <xdr:cNvGraphicFramePr>
            <a:graphicFrameLocks/>
          </xdr:cNvGraphicFramePr>
        </xdr:nvGraphicFramePr>
        <xdr:xfrm>
          <a:off x="504825" y="5381625"/>
          <a:ext cx="453644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8" name="Legend">
            <a:extLst>
              <a:ext uri="{FF2B5EF4-FFF2-40B4-BE49-F238E27FC236}">
                <a16:creationId xmlns:a16="http://schemas.microsoft.com/office/drawing/2014/main" id="{549B8271-BF61-443A-9954-7685A8E8E8C8}"/>
              </a:ext>
            </a:extLst>
          </xdr:cNvPr>
          <xdr:cNvGrpSpPr/>
        </xdr:nvGrpSpPr>
        <xdr:grpSpPr>
          <a:xfrm>
            <a:off x="686818" y="619125"/>
            <a:ext cx="4354447" cy="319615"/>
            <a:chOff x="0" y="0"/>
            <a:chExt cx="4354447" cy="319615"/>
          </a:xfrm>
        </xdr:grpSpPr>
        <xdr:grpSp>
          <xdr:nvGrpSpPr>
            <xdr:cNvPr id="39" name="Ltxb1">
              <a:extLst>
                <a:ext uri="{FF2B5EF4-FFF2-40B4-BE49-F238E27FC236}">
                  <a16:creationId xmlns:a16="http://schemas.microsoft.com/office/drawing/2014/main" id="{5858B4F9-7819-4A77-B617-FE13BBBD64DB}"/>
                </a:ext>
              </a:extLst>
            </xdr:cNvPr>
            <xdr:cNvGrpSpPr/>
          </xdr:nvGrpSpPr>
          <xdr:grpSpPr>
            <a:xfrm>
              <a:off x="0" y="0"/>
              <a:ext cx="4354447" cy="104299"/>
              <a:chOff x="0" y="0"/>
              <a:chExt cx="4354447" cy="104299"/>
            </a:xfrm>
          </xdr:grpSpPr>
          <xdr:sp macro="" textlink="">
            <xdr:nvSpPr>
              <xdr:cNvPr id="46" name="Ltxb1a">
                <a:extLst>
                  <a:ext uri="{FF2B5EF4-FFF2-40B4-BE49-F238E27FC236}">
                    <a16:creationId xmlns:a16="http://schemas.microsoft.com/office/drawing/2014/main" id="{E77DA945-2BD7-4B38-B7DC-E975B09FDE53}"/>
                  </a:ext>
                </a:extLst>
              </xdr:cNvPr>
              <xdr:cNvSpPr txBox="1"/>
            </xdr:nvSpPr>
            <xdr:spPr>
              <a:xfrm>
                <a:off x="126999" y="0"/>
                <a:ext cx="4227448" cy="10429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2023</a:t>
                </a:r>
              </a:p>
            </xdr:txBody>
          </xdr:sp>
          <xdr:sp macro="" textlink="">
            <xdr:nvSpPr>
              <xdr:cNvPr id="47" name="Ltxb1b">
                <a:extLst>
                  <a:ext uri="{FF2B5EF4-FFF2-40B4-BE49-F238E27FC236}">
                    <a16:creationId xmlns:a16="http://schemas.microsoft.com/office/drawing/2014/main" id="{CBEA5348-CF53-48E2-B3D2-11844D04C6C5}"/>
                  </a:ext>
                </a:extLst>
              </xdr:cNvPr>
              <xdr:cNvSpPr/>
            </xdr:nvSpPr>
            <xdr:spPr>
              <a:xfrm>
                <a:off x="0" y="1270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0" name="Ltxb2">
              <a:extLst>
                <a:ext uri="{FF2B5EF4-FFF2-40B4-BE49-F238E27FC236}">
                  <a16:creationId xmlns:a16="http://schemas.microsoft.com/office/drawing/2014/main" id="{D27F1EC3-A82E-4C1D-AE4C-3EF90B3D2714}"/>
                </a:ext>
              </a:extLst>
            </xdr:cNvPr>
            <xdr:cNvGrpSpPr/>
          </xdr:nvGrpSpPr>
          <xdr:grpSpPr>
            <a:xfrm>
              <a:off x="0" y="107658"/>
              <a:ext cx="4354447" cy="104299"/>
              <a:chOff x="0" y="107658"/>
              <a:chExt cx="4354447" cy="104299"/>
            </a:xfrm>
          </xdr:grpSpPr>
          <xdr:sp macro="" textlink="">
            <xdr:nvSpPr>
              <xdr:cNvPr id="44" name="Ltxb2a">
                <a:extLst>
                  <a:ext uri="{FF2B5EF4-FFF2-40B4-BE49-F238E27FC236}">
                    <a16:creationId xmlns:a16="http://schemas.microsoft.com/office/drawing/2014/main" id="{30FE5807-D788-456C-88D4-17DCD8B909DE}"/>
                  </a:ext>
                </a:extLst>
              </xdr:cNvPr>
              <xdr:cNvSpPr txBox="1"/>
            </xdr:nvSpPr>
            <xdr:spPr>
              <a:xfrm>
                <a:off x="126999" y="107658"/>
                <a:ext cx="4227448" cy="10429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2023</a:t>
                </a:r>
              </a:p>
            </xdr:txBody>
          </xdr:sp>
          <xdr:sp macro="" textlink="">
            <xdr:nvSpPr>
              <xdr:cNvPr id="45" name="Ltxb2b">
                <a:extLst>
                  <a:ext uri="{FF2B5EF4-FFF2-40B4-BE49-F238E27FC236}">
                    <a16:creationId xmlns:a16="http://schemas.microsoft.com/office/drawing/2014/main" id="{8E3D1324-6A79-46F5-985A-EC22A60A5726}"/>
                  </a:ext>
                </a:extLst>
              </xdr:cNvPr>
              <xdr:cNvSpPr/>
            </xdr:nvSpPr>
            <xdr:spPr>
              <a:xfrm>
                <a:off x="0" y="120358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41" name="Ltxb3">
              <a:extLst>
                <a:ext uri="{FF2B5EF4-FFF2-40B4-BE49-F238E27FC236}">
                  <a16:creationId xmlns:a16="http://schemas.microsoft.com/office/drawing/2014/main" id="{478D9CCC-0CAA-4CD5-8895-44BD0B068545}"/>
                </a:ext>
              </a:extLst>
            </xdr:cNvPr>
            <xdr:cNvGrpSpPr/>
          </xdr:nvGrpSpPr>
          <xdr:grpSpPr>
            <a:xfrm>
              <a:off x="0" y="215316"/>
              <a:ext cx="4354447" cy="104299"/>
              <a:chOff x="0" y="215316"/>
              <a:chExt cx="4354447" cy="104299"/>
            </a:xfrm>
          </xdr:grpSpPr>
          <xdr:sp macro="" textlink="">
            <xdr:nvSpPr>
              <xdr:cNvPr id="42" name="Ltxb3a">
                <a:extLst>
                  <a:ext uri="{FF2B5EF4-FFF2-40B4-BE49-F238E27FC236}">
                    <a16:creationId xmlns:a16="http://schemas.microsoft.com/office/drawing/2014/main" id="{E193DB35-325B-464F-A3CC-E7BA58DB97F3}"/>
                  </a:ext>
                </a:extLst>
              </xdr:cNvPr>
              <xdr:cNvSpPr txBox="1"/>
            </xdr:nvSpPr>
            <xdr:spPr>
              <a:xfrm>
                <a:off x="126999" y="215316"/>
                <a:ext cx="4227448" cy="10429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2023</a:t>
                </a:r>
              </a:p>
            </xdr:txBody>
          </xdr:sp>
          <xdr:sp macro="" textlink="">
            <xdr:nvSpPr>
              <xdr:cNvPr id="43" name="Ltxb3b">
                <a:extLst>
                  <a:ext uri="{FF2B5EF4-FFF2-40B4-BE49-F238E27FC236}">
                    <a16:creationId xmlns:a16="http://schemas.microsoft.com/office/drawing/2014/main" id="{48CF54A3-39BB-4380-BB5F-42354E98966D}"/>
                  </a:ext>
                </a:extLst>
              </xdr:cNvPr>
              <xdr:cNvSpPr/>
            </xdr:nvSpPr>
            <xdr:spPr>
              <a:xfrm>
                <a:off x="0" y="228016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0.04986</cdr:y>
    </cdr:to>
    <cdr:sp macro="" textlink="">
      <cdr:nvSpPr>
        <cdr:cNvPr id="15" name="SubHeadline">
          <a:extLst xmlns:a="http://schemas.openxmlformats.org/drawingml/2006/main">
            <a:ext uri="{FF2B5EF4-FFF2-40B4-BE49-F238E27FC236}">
              <a16:creationId xmlns:a16="http://schemas.microsoft.com/office/drawing/2014/main" id="{CD7B8820-1D6F-470B-8334-66A96301AE9B}"/>
            </a:ext>
          </a:extLst>
        </cdr:cNvPr>
        <cdr:cNvSpPr txBox="1"/>
      </cdr:nvSpPr>
      <cdr:spPr>
        <a:xfrm xmlns:a="http://schemas.openxmlformats.org/drawingml/2006/main">
          <a:off x="169292" y="0"/>
          <a:ext cx="4354448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0.04986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B9E6CEC5-C48E-4CD3-9B1A-D9BF07A6BF60}"/>
            </a:ext>
          </a:extLst>
        </cdr:cNvPr>
        <cdr:cNvSpPr txBox="1"/>
      </cdr:nvSpPr>
      <cdr:spPr>
        <a:xfrm xmlns:a="http://schemas.openxmlformats.org/drawingml/2006/main">
          <a:off x="169292" y="0"/>
          <a:ext cx="4354448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20927</xdr:colOff>
      <xdr:row>3</xdr:row>
      <xdr:rowOff>134923</xdr:rowOff>
    </xdr:from>
    <xdr:to>
      <xdr:col>9</xdr:col>
      <xdr:colOff>290116</xdr:colOff>
      <xdr:row>47</xdr:row>
      <xdr:rowOff>130957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DBBCDD1-E770-4C22-A4B5-B0FC37ED4BDA}"/>
            </a:ext>
          </a:extLst>
        </xdr:cNvPr>
        <xdr:cNvGrpSpPr/>
      </xdr:nvGrpSpPr>
      <xdr:grpSpPr>
        <a:xfrm>
          <a:off x="525752" y="620698"/>
          <a:ext cx="4526864" cy="7120734"/>
          <a:chOff x="509077" y="600075"/>
          <a:chExt cx="4559201" cy="6911893"/>
        </a:xfrm>
      </xdr:grpSpPr>
      <xdr:graphicFrame macro="">
        <xdr:nvGraphicFramePr>
          <xdr:cNvPr id="21" name="Chart 16">
            <a:extLst>
              <a:ext uri="{FF2B5EF4-FFF2-40B4-BE49-F238E27FC236}">
                <a16:creationId xmlns:a16="http://schemas.microsoft.com/office/drawing/2014/main" id="{1029BBDD-A90E-48AF-9883-6738CF17904B}"/>
              </a:ext>
            </a:extLst>
          </xdr:cNvPr>
          <xdr:cNvGraphicFramePr>
            <a:graphicFrameLocks/>
          </xdr:cNvGraphicFramePr>
        </xdr:nvGraphicFramePr>
        <xdr:xfrm>
          <a:off x="515587" y="964928"/>
          <a:ext cx="4552691" cy="21316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2" name="Chart 17">
            <a:extLst>
              <a:ext uri="{FF2B5EF4-FFF2-40B4-BE49-F238E27FC236}">
                <a16:creationId xmlns:a16="http://schemas.microsoft.com/office/drawing/2014/main" id="{888D586F-C346-4F5D-9BAA-4D72F96FB885}"/>
              </a:ext>
            </a:extLst>
          </xdr:cNvPr>
          <xdr:cNvGraphicFramePr>
            <a:graphicFrameLocks/>
          </xdr:cNvGraphicFramePr>
        </xdr:nvGraphicFramePr>
        <xdr:xfrm>
          <a:off x="509077" y="3157537"/>
          <a:ext cx="4557108" cy="21295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3" name="Chart 17">
            <a:extLst>
              <a:ext uri="{FF2B5EF4-FFF2-40B4-BE49-F238E27FC236}">
                <a16:creationId xmlns:a16="http://schemas.microsoft.com/office/drawing/2014/main" id="{BFE52420-ADF1-4B32-B9E3-B89BA2C7ECC6}"/>
              </a:ext>
            </a:extLst>
          </xdr:cNvPr>
          <xdr:cNvGraphicFramePr>
            <a:graphicFrameLocks/>
          </xdr:cNvGraphicFramePr>
        </xdr:nvGraphicFramePr>
        <xdr:xfrm>
          <a:off x="509078" y="5343525"/>
          <a:ext cx="4557108" cy="21684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24" name="Legend">
            <a:extLst>
              <a:ext uri="{FF2B5EF4-FFF2-40B4-BE49-F238E27FC236}">
                <a16:creationId xmlns:a16="http://schemas.microsoft.com/office/drawing/2014/main" id="{B2D1BB94-097B-4F1D-8B7B-09F57D60A224}"/>
              </a:ext>
            </a:extLst>
          </xdr:cNvPr>
          <xdr:cNvGrpSpPr/>
        </xdr:nvGrpSpPr>
        <xdr:grpSpPr>
          <a:xfrm>
            <a:off x="733425" y="600075"/>
            <a:ext cx="4312093" cy="315777"/>
            <a:chOff x="0" y="0"/>
            <a:chExt cx="4312093" cy="315777"/>
          </a:xfrm>
        </xdr:grpSpPr>
        <xdr:grpSp>
          <xdr:nvGrpSpPr>
            <xdr:cNvPr id="25" name="Ltxb1">
              <a:extLst>
                <a:ext uri="{FF2B5EF4-FFF2-40B4-BE49-F238E27FC236}">
                  <a16:creationId xmlns:a16="http://schemas.microsoft.com/office/drawing/2014/main" id="{BCC20A4D-E22A-474E-861C-1E9770CB41F4}"/>
                </a:ext>
              </a:extLst>
            </xdr:cNvPr>
            <xdr:cNvGrpSpPr/>
          </xdr:nvGrpSpPr>
          <xdr:grpSpPr>
            <a:xfrm>
              <a:off x="0" y="0"/>
              <a:ext cx="4312093" cy="100487"/>
              <a:chOff x="0" y="0"/>
              <a:chExt cx="4312093" cy="100487"/>
            </a:xfrm>
          </xdr:grpSpPr>
          <xdr:sp macro="" textlink="">
            <xdr:nvSpPr>
              <xdr:cNvPr id="32" name="Ltxb1a">
                <a:extLst>
                  <a:ext uri="{FF2B5EF4-FFF2-40B4-BE49-F238E27FC236}">
                    <a16:creationId xmlns:a16="http://schemas.microsoft.com/office/drawing/2014/main" id="{5346FB6B-B9BC-440E-A939-5F5349C14BE8}"/>
                  </a:ext>
                </a:extLst>
              </xdr:cNvPr>
              <xdr:cNvSpPr txBox="1"/>
            </xdr:nvSpPr>
            <xdr:spPr>
              <a:xfrm>
                <a:off x="127000" y="0"/>
                <a:ext cx="4185093" cy="100487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2023</a:t>
                </a:r>
              </a:p>
            </xdr:txBody>
          </xdr:sp>
          <xdr:sp macro="" textlink="">
            <xdr:nvSpPr>
              <xdr:cNvPr id="33" name="Ltxb1b">
                <a:extLst>
                  <a:ext uri="{FF2B5EF4-FFF2-40B4-BE49-F238E27FC236}">
                    <a16:creationId xmlns:a16="http://schemas.microsoft.com/office/drawing/2014/main" id="{95CB53D1-B830-40D1-98AA-C39A78006E90}"/>
                  </a:ext>
                </a:extLst>
              </xdr:cNvPr>
              <xdr:cNvSpPr/>
            </xdr:nvSpPr>
            <xdr:spPr>
              <a:xfrm>
                <a:off x="0" y="1270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6" name="Ltxb2">
              <a:extLst>
                <a:ext uri="{FF2B5EF4-FFF2-40B4-BE49-F238E27FC236}">
                  <a16:creationId xmlns:a16="http://schemas.microsoft.com/office/drawing/2014/main" id="{3077F302-7883-40AA-973D-E78F19572D3B}"/>
                </a:ext>
              </a:extLst>
            </xdr:cNvPr>
            <xdr:cNvGrpSpPr/>
          </xdr:nvGrpSpPr>
          <xdr:grpSpPr>
            <a:xfrm>
              <a:off x="0" y="107658"/>
              <a:ext cx="4312093" cy="100409"/>
              <a:chOff x="0" y="107658"/>
              <a:chExt cx="4312093" cy="100409"/>
            </a:xfrm>
          </xdr:grpSpPr>
          <xdr:sp macro="" textlink="">
            <xdr:nvSpPr>
              <xdr:cNvPr id="30" name="Ltxb2a">
                <a:extLst>
                  <a:ext uri="{FF2B5EF4-FFF2-40B4-BE49-F238E27FC236}">
                    <a16:creationId xmlns:a16="http://schemas.microsoft.com/office/drawing/2014/main" id="{75F80ED2-D7AF-4CA6-A596-2FEEC79FA0F2}"/>
                  </a:ext>
                </a:extLst>
              </xdr:cNvPr>
              <xdr:cNvSpPr txBox="1"/>
            </xdr:nvSpPr>
            <xdr:spPr>
              <a:xfrm>
                <a:off x="127000" y="107658"/>
                <a:ext cx="4185093" cy="100409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2023</a:t>
                </a:r>
              </a:p>
            </xdr:txBody>
          </xdr:sp>
          <xdr:sp macro="" textlink="">
            <xdr:nvSpPr>
              <xdr:cNvPr id="31" name="Ltxb2b">
                <a:extLst>
                  <a:ext uri="{FF2B5EF4-FFF2-40B4-BE49-F238E27FC236}">
                    <a16:creationId xmlns:a16="http://schemas.microsoft.com/office/drawing/2014/main" id="{FF9EB576-D869-4FE3-A867-5B4363035CCD}"/>
                  </a:ext>
                </a:extLst>
              </xdr:cNvPr>
              <xdr:cNvSpPr/>
            </xdr:nvSpPr>
            <xdr:spPr>
              <a:xfrm>
                <a:off x="0" y="120358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7" name="Ltxb3">
              <a:extLst>
                <a:ext uri="{FF2B5EF4-FFF2-40B4-BE49-F238E27FC236}">
                  <a16:creationId xmlns:a16="http://schemas.microsoft.com/office/drawing/2014/main" id="{46C0ED1A-092E-4925-9977-19B56BB4F2B5}"/>
                </a:ext>
              </a:extLst>
            </xdr:cNvPr>
            <xdr:cNvGrpSpPr/>
          </xdr:nvGrpSpPr>
          <xdr:grpSpPr>
            <a:xfrm>
              <a:off x="0" y="215316"/>
              <a:ext cx="4312093" cy="100461"/>
              <a:chOff x="0" y="215316"/>
              <a:chExt cx="4312093" cy="100461"/>
            </a:xfrm>
          </xdr:grpSpPr>
          <xdr:sp macro="" textlink="">
            <xdr:nvSpPr>
              <xdr:cNvPr id="28" name="Ltxb3a">
                <a:extLst>
                  <a:ext uri="{FF2B5EF4-FFF2-40B4-BE49-F238E27FC236}">
                    <a16:creationId xmlns:a16="http://schemas.microsoft.com/office/drawing/2014/main" id="{E6A55461-4539-4EE4-B19E-7DE461156EF8}"/>
                  </a:ext>
                </a:extLst>
              </xdr:cNvPr>
              <xdr:cNvSpPr txBox="1"/>
            </xdr:nvSpPr>
            <xdr:spPr>
              <a:xfrm>
                <a:off x="127000" y="215316"/>
                <a:ext cx="4185093" cy="100461"/>
              </a:xfrm>
              <a:prstGeom prst="rect">
                <a:avLst/>
              </a:prstGeom>
            </xdr:spPr>
            <xdr:txBody>
              <a:bodyPr vert="horz" wrap="square" lIns="0" tIns="0" rIns="0" bIns="190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2023</a:t>
                </a:r>
              </a:p>
            </xdr:txBody>
          </xdr:sp>
          <xdr:sp macro="" textlink="">
            <xdr:nvSpPr>
              <xdr:cNvPr id="29" name="Ltxb3b">
                <a:extLst>
                  <a:ext uri="{FF2B5EF4-FFF2-40B4-BE49-F238E27FC236}">
                    <a16:creationId xmlns:a16="http://schemas.microsoft.com/office/drawing/2014/main" id="{214E2646-6B39-4884-8049-8B6B5E0D5624}"/>
                  </a:ext>
                </a:extLst>
              </xdr:cNvPr>
              <xdr:cNvSpPr/>
            </xdr:nvSpPr>
            <xdr:spPr>
              <a:xfrm>
                <a:off x="0" y="228016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0.04986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273227D3-8E3F-40D7-BC99-45F48C6783EF}"/>
            </a:ext>
          </a:extLst>
        </cdr:cNvPr>
        <cdr:cNvSpPr txBox="1"/>
      </cdr:nvSpPr>
      <cdr:spPr>
        <a:xfrm xmlns:a="http://schemas.openxmlformats.org/drawingml/2006/main">
          <a:off x="169292" y="0"/>
          <a:ext cx="4354448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161924</xdr:rowOff>
    </xdr:from>
    <xdr:to>
      <xdr:col>9</xdr:col>
      <xdr:colOff>21150</xdr:colOff>
      <xdr:row>16</xdr:row>
      <xdr:rowOff>66674</xdr:rowOff>
    </xdr:to>
    <xdr:graphicFrame macro="">
      <xdr:nvGraphicFramePr>
        <xdr:cNvPr id="4" name="Chart 23">
          <a:extLst>
            <a:ext uri="{FF2B5EF4-FFF2-40B4-BE49-F238E27FC236}">
              <a16:creationId xmlns:a16="http://schemas.microsoft.com/office/drawing/2014/main" id="{154B29E1-8E5E-4ECB-A0A3-293121C86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0.03719</cdr:x>
      <cdr:y>0</cdr:y>
    </cdr:from>
    <cdr:to>
      <cdr:x>0.12547</cdr:x>
      <cdr:y>0.1381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623611EF-BD12-4F98-9118-B4DF79BF50A9}"/>
            </a:ext>
          </a:extLst>
        </cdr:cNvPr>
        <cdr:cNvGrpSpPr/>
      </cdr:nvGrpSpPr>
      <cdr:grpSpPr>
        <a:xfrm xmlns:a="http://schemas.openxmlformats.org/drawingml/2006/main">
          <a:off x="168694" y="0"/>
          <a:ext cx="400438" cy="299912"/>
          <a:chOff x="0" y="0"/>
          <a:chExt cx="401880" cy="299916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8A64FD1C-AA5C-491B-8D69-C994E256FDD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1880" cy="96458"/>
            <a:chOff x="0" y="0"/>
            <a:chExt cx="401880" cy="96458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34E4501-270F-4020-AD2E-37E27824E2C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4880" cy="964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3E6376B-AD8C-40CD-A5C3-F0F02BF6EFA8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646C4B14-53C5-46E7-88BF-F1D537699528}"/>
              </a:ext>
            </a:extLst>
          </cdr:cNvPr>
          <cdr:cNvGrpSpPr/>
        </cdr:nvGrpSpPr>
        <cdr:grpSpPr>
          <a:xfrm xmlns:a="http://schemas.openxmlformats.org/drawingml/2006/main">
            <a:off x="0" y="101730"/>
            <a:ext cx="401880" cy="96458"/>
            <a:chOff x="0" y="101729"/>
            <a:chExt cx="401880" cy="96459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2B30D75-15CB-4115-A710-6A0DC7B7DA3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4880" cy="9645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4EE8974-AB1F-45CB-8D62-DE19E249072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C8013E23-9052-41ED-AB3E-A9038ECD5299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01880" cy="96458"/>
            <a:chOff x="0" y="203458"/>
            <a:chExt cx="401880" cy="96458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C1B8684-FF37-4A5C-B0ED-80E945C5B53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74880" cy="964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E6D975B-4969-4D4D-A800-D0D20FE2EF47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549176</xdr:colOff>
      <xdr:row>2</xdr:row>
      <xdr:rowOff>171928</xdr:rowOff>
    </xdr:from>
    <xdr:to>
      <xdr:col>9</xdr:col>
      <xdr:colOff>494126</xdr:colOff>
      <xdr:row>26</xdr:row>
      <xdr:rowOff>131685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91E67B-5C61-452F-9527-A63283349D2A}"/>
            </a:ext>
          </a:extLst>
        </xdr:cNvPr>
        <xdr:cNvGrpSpPr/>
      </xdr:nvGrpSpPr>
      <xdr:grpSpPr>
        <a:xfrm>
          <a:off x="549176" y="552928"/>
          <a:ext cx="4536000" cy="4569857"/>
          <a:chOff x="5622000" y="5505450"/>
          <a:chExt cx="4552800" cy="466341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D41E0AA-4CE9-4810-A093-158834121B53}"/>
              </a:ext>
            </a:extLst>
          </xdr:cNvPr>
          <xdr:cNvGrpSpPr/>
        </xdr:nvGrpSpPr>
        <xdr:grpSpPr>
          <a:xfrm>
            <a:off x="5635918" y="5505450"/>
            <a:ext cx="4538882" cy="2302454"/>
            <a:chOff x="5635918" y="5505450"/>
            <a:chExt cx="4538882" cy="2302454"/>
          </a:xfrm>
        </xdr:grpSpPr>
        <xdr:graphicFrame macro="">
          <xdr:nvGraphicFramePr>
            <xdr:cNvPr id="7" name="Chart 2">
              <a:extLst>
                <a:ext uri="{FF2B5EF4-FFF2-40B4-BE49-F238E27FC236}">
                  <a16:creationId xmlns:a16="http://schemas.microsoft.com/office/drawing/2014/main" id="{C51649DF-23FE-4DB0-A9FD-8907E1DF6482}"/>
                </a:ext>
              </a:extLst>
            </xdr:cNvPr>
            <xdr:cNvGraphicFramePr>
              <a:graphicFrameLocks/>
            </xdr:cNvGraphicFramePr>
          </xdr:nvGraphicFramePr>
          <xdr:xfrm>
            <a:off x="5635918" y="5505451"/>
            <a:ext cx="2268391" cy="22833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Chart 2">
              <a:extLst>
                <a:ext uri="{FF2B5EF4-FFF2-40B4-BE49-F238E27FC236}">
                  <a16:creationId xmlns:a16="http://schemas.microsoft.com/office/drawing/2014/main" id="{66F41299-08D1-46CF-B01C-6233D9B353B5}"/>
                </a:ext>
              </a:extLst>
            </xdr:cNvPr>
            <xdr:cNvGraphicFramePr>
              <a:graphicFrameLocks/>
            </xdr:cNvGraphicFramePr>
          </xdr:nvGraphicFramePr>
          <xdr:xfrm>
            <a:off x="7907850" y="5505450"/>
            <a:ext cx="2266950" cy="230245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D7DB8D65-CD33-4977-98A3-94FE68AE2E88}"/>
              </a:ext>
            </a:extLst>
          </xdr:cNvPr>
          <xdr:cNvGrpSpPr/>
        </xdr:nvGrpSpPr>
        <xdr:grpSpPr>
          <a:xfrm>
            <a:off x="5622000" y="7839075"/>
            <a:ext cx="4552800" cy="2329792"/>
            <a:chOff x="5622000" y="8096250"/>
            <a:chExt cx="4552800" cy="2329792"/>
          </a:xfrm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B671905-8BD3-40A0-86A5-18C97298BB79}"/>
                </a:ext>
              </a:extLst>
            </xdr:cNvPr>
            <xdr:cNvGraphicFramePr>
              <a:graphicFrameLocks/>
            </xdr:cNvGraphicFramePr>
          </xdr:nvGraphicFramePr>
          <xdr:xfrm>
            <a:off x="5622000" y="8102886"/>
            <a:ext cx="2266950" cy="23152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6" name="Chart 2">
              <a:extLst>
                <a:ext uri="{FF2B5EF4-FFF2-40B4-BE49-F238E27FC236}">
                  <a16:creationId xmlns:a16="http://schemas.microsoft.com/office/drawing/2014/main" id="{B4C56D4C-8571-44D9-B8B3-C7F33B2E39AA}"/>
                </a:ext>
              </a:extLst>
            </xdr:cNvPr>
            <xdr:cNvGraphicFramePr>
              <a:graphicFrameLocks/>
            </xdr:cNvGraphicFramePr>
          </xdr:nvGraphicFramePr>
          <xdr:xfrm>
            <a:off x="7907850" y="8096250"/>
            <a:ext cx="2266950" cy="232979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0.10081</cdr:x>
      <cdr:y>0.11687</cdr:y>
    </cdr:from>
    <cdr:to>
      <cdr:x>0.99011</cdr:x>
      <cdr:y>0.21599</cdr:y>
    </cdr:to>
    <cdr:sp macro="" textlink="">
      <cdr:nvSpPr>
        <cdr:cNvPr id="45" name="SubHeadline">
          <a:extLst xmlns:a="http://schemas.openxmlformats.org/drawingml/2006/main">
            <a:ext uri="{FF2B5EF4-FFF2-40B4-BE49-F238E27FC236}">
              <a16:creationId xmlns:a16="http://schemas.microsoft.com/office/drawing/2014/main" id="{F71AA5B5-936C-4DB3-96AC-39D4FCECF38C}"/>
            </a:ext>
          </a:extLst>
        </cdr:cNvPr>
        <cdr:cNvSpPr txBox="1"/>
      </cdr:nvSpPr>
      <cdr:spPr>
        <a:xfrm xmlns:a="http://schemas.openxmlformats.org/drawingml/2006/main">
          <a:off x="228538" y="266116"/>
          <a:ext cx="2016000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Interest rate on ECB's main refinancing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700" b="1" i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</a:t>
          </a: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operations (%)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0.09329</cdr:x>
      <cdr:y>0</cdr:y>
    </cdr:from>
    <cdr:to>
      <cdr:x>0.25408</cdr:x>
      <cdr:y>0.09427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5AFE9C70-BC79-47A0-8699-135B3AD8E94D}"/>
            </a:ext>
          </a:extLst>
        </cdr:cNvPr>
        <cdr:cNvGrpSpPr/>
      </cdr:nvGrpSpPr>
      <cdr:grpSpPr>
        <a:xfrm xmlns:a="http://schemas.openxmlformats.org/drawingml/2006/main">
          <a:off x="210837" y="0"/>
          <a:ext cx="363389" cy="210931"/>
          <a:chOff x="0" y="0"/>
          <a:chExt cx="401253" cy="204591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3146221F-89CC-4301-8120-11FD9DF91C2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1252" cy="102862"/>
            <a:chOff x="0" y="0"/>
            <a:chExt cx="401252" cy="102859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04E0940-FA6F-403A-A400-5E5999FE46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4252" cy="10285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194D033-AFF3-43A7-84A0-1EB17AE6336E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89358134-E6D6-4542-90C3-A81C567B30A7}"/>
              </a:ext>
            </a:extLst>
          </cdr:cNvPr>
          <cdr:cNvGrpSpPr/>
        </cdr:nvGrpSpPr>
        <cdr:grpSpPr>
          <a:xfrm xmlns:a="http://schemas.openxmlformats.org/drawingml/2006/main">
            <a:off x="0" y="101730"/>
            <a:ext cx="401253" cy="102861"/>
            <a:chOff x="0" y="101730"/>
            <a:chExt cx="401253" cy="102861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133088C-8D89-481F-BD89-C32C7F9C489A}"/>
                </a:ext>
              </a:extLst>
            </cdr:cNvPr>
            <cdr:cNvSpPr txBox="1"/>
          </cdr:nvSpPr>
          <cdr:spPr>
            <a:xfrm xmlns:a="http://schemas.openxmlformats.org/drawingml/2006/main">
              <a:off x="127001" y="101730"/>
              <a:ext cx="274252" cy="10286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5E347C0-168A-48EF-A253-48987B86B4B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0.08401</cdr:x>
      <cdr:y>0.11687</cdr:y>
    </cdr:from>
    <cdr:to>
      <cdr:x>0.9944</cdr:x>
      <cdr:y>0.21599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370C4B2F-B54E-47DA-A8D4-7B6CAC40BB40}"/>
            </a:ext>
          </a:extLst>
        </cdr:cNvPr>
        <cdr:cNvSpPr txBox="1"/>
      </cdr:nvSpPr>
      <cdr:spPr>
        <a:xfrm xmlns:a="http://schemas.openxmlformats.org/drawingml/2006/main">
          <a:off x="190438" y="266116"/>
          <a:ext cx="2063812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0.07616</cdr:x>
      <cdr:y>0</cdr:y>
    </cdr:from>
    <cdr:to>
      <cdr:x>0.23692</cdr:x>
      <cdr:y>0.09411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9DC94316-C369-45E9-9786-8C049F4FB652}"/>
            </a:ext>
          </a:extLst>
        </cdr:cNvPr>
        <cdr:cNvGrpSpPr/>
      </cdr:nvGrpSpPr>
      <cdr:grpSpPr>
        <a:xfrm xmlns:a="http://schemas.openxmlformats.org/drawingml/2006/main">
          <a:off x="172014" y="0"/>
          <a:ext cx="363090" cy="212337"/>
          <a:chOff x="0" y="0"/>
          <a:chExt cx="401965" cy="20323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B49469C5-E915-4988-83EE-DEBD20AFC8C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1965" cy="101510"/>
            <a:chOff x="0" y="0"/>
            <a:chExt cx="401965" cy="101507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C44DBE8-F2FD-4B7E-B723-C990B54F9B9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4965" cy="1015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B5BB43C-D6BB-449F-9631-058C83F90047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E8C275F6-97D0-4117-B4A9-27D999998ACE}"/>
              </a:ext>
            </a:extLst>
          </cdr:cNvPr>
          <cdr:cNvGrpSpPr/>
        </cdr:nvGrpSpPr>
        <cdr:grpSpPr>
          <a:xfrm xmlns:a="http://schemas.openxmlformats.org/drawingml/2006/main">
            <a:off x="0" y="101730"/>
            <a:ext cx="401964" cy="101508"/>
            <a:chOff x="0" y="101729"/>
            <a:chExt cx="401964" cy="101509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F7AFC81-6906-4516-BFC0-D8B38094DC5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4964" cy="10150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77C01A9-93E0-4694-8C80-FF3EA17CD90F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0.09336</cdr:x>
      <cdr:y>0.11687</cdr:y>
    </cdr:from>
    <cdr:to>
      <cdr:x>0.9944</cdr:x>
      <cdr:y>0.21599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A82384F1-1B53-41D3-8DE9-2E2BC34EE927}"/>
            </a:ext>
          </a:extLst>
        </cdr:cNvPr>
        <cdr:cNvSpPr txBox="1"/>
      </cdr:nvSpPr>
      <cdr:spPr>
        <a:xfrm xmlns:a="http://schemas.openxmlformats.org/drawingml/2006/main">
          <a:off x="211647" y="266116"/>
          <a:ext cx="2042603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0.08453</cdr:x>
      <cdr:y>0</cdr:y>
    </cdr:from>
    <cdr:to>
      <cdr:x>0.24522</cdr:x>
      <cdr:y>0.09388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4DC439E5-6F63-4E65-B2F2-CD0E3CFA865B}"/>
            </a:ext>
          </a:extLst>
        </cdr:cNvPr>
        <cdr:cNvGrpSpPr/>
      </cdr:nvGrpSpPr>
      <cdr:grpSpPr>
        <a:xfrm xmlns:a="http://schemas.openxmlformats.org/drawingml/2006/main">
          <a:off x="190918" y="0"/>
          <a:ext cx="362932" cy="212995"/>
          <a:chOff x="0" y="0"/>
          <a:chExt cx="402351" cy="202609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662C20FD-C1CA-43EE-8F3D-A777A60EB18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2351" cy="100879"/>
            <a:chOff x="0" y="0"/>
            <a:chExt cx="402351" cy="100880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7AE2F94-ECD1-43D9-950E-561C145F7E7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75351" cy="10088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0BEE32F-D921-4D82-A2C2-7FF4D3DDE6B1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EA1837AF-ABE6-42A4-987C-D1EF8A49B861}"/>
              </a:ext>
            </a:extLst>
          </cdr:cNvPr>
          <cdr:cNvGrpSpPr/>
        </cdr:nvGrpSpPr>
        <cdr:grpSpPr>
          <a:xfrm xmlns:a="http://schemas.openxmlformats.org/drawingml/2006/main">
            <a:off x="0" y="101728"/>
            <a:ext cx="402351" cy="100881"/>
            <a:chOff x="0" y="101729"/>
            <a:chExt cx="402351" cy="100880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AF663E9-B6BA-4BE0-B7D3-A6B5A232A7A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75351" cy="10088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D7EB131-CCA8-40D3-BBAE-71EA91B2379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0.08401</cdr:x>
      <cdr:y>0.11687</cdr:y>
    </cdr:from>
    <cdr:to>
      <cdr:x>0.9944</cdr:x>
      <cdr:y>0.21599</cdr:y>
    </cdr:to>
    <cdr:sp macro="" textlink="">
      <cdr:nvSpPr>
        <cdr:cNvPr id="19" name="SubHeadline">
          <a:extLst xmlns:a="http://schemas.openxmlformats.org/drawingml/2006/main">
            <a:ext uri="{FF2B5EF4-FFF2-40B4-BE49-F238E27FC236}">
              <a16:creationId xmlns:a16="http://schemas.microsoft.com/office/drawing/2014/main" id="{5DE2E6EB-0249-4793-9344-35E1658F2DC5}"/>
            </a:ext>
          </a:extLst>
        </cdr:cNvPr>
        <cdr:cNvSpPr txBox="1"/>
      </cdr:nvSpPr>
      <cdr:spPr>
        <a:xfrm xmlns:a="http://schemas.openxmlformats.org/drawingml/2006/main">
          <a:off x="190438" y="266116"/>
          <a:ext cx="2063812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 Annual growth in compensation per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 employee (annual percentage changes)</a:t>
          </a:r>
        </a:p>
      </cdr:txBody>
    </cdr:sp>
  </cdr:relSizeAnchor>
  <cdr:relSizeAnchor xmlns:cdr="http://schemas.openxmlformats.org/drawingml/2006/chartDrawing">
    <cdr:from>
      <cdr:x>0.07582</cdr:x>
      <cdr:y>0</cdr:y>
    </cdr:from>
    <cdr:to>
      <cdr:x>0.23635</cdr:x>
      <cdr:y>0.09359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2A2E1221-31F0-421C-887E-D8E8101E0BD9}"/>
            </a:ext>
          </a:extLst>
        </cdr:cNvPr>
        <cdr:cNvGrpSpPr/>
      </cdr:nvGrpSpPr>
      <cdr:grpSpPr>
        <a:xfrm xmlns:a="http://schemas.openxmlformats.org/drawingml/2006/main">
          <a:off x="171246" y="0"/>
          <a:ext cx="362571" cy="213671"/>
          <a:chOff x="0" y="0"/>
          <a:chExt cx="403225" cy="20196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AD7AA520-4022-4E4D-A7DD-8663A2E2062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03224" cy="100239"/>
            <a:chOff x="0" y="0"/>
            <a:chExt cx="403224" cy="100238"/>
          </a:xfrm>
        </cdr:grpSpPr>
        <cdr:sp macro="" textlink="">
          <cdr:nvSpPr>
            <cdr:cNvPr id="2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F2181DC-5EC4-4720-9BAC-01AF3404F259}"/>
                </a:ext>
              </a:extLst>
            </cdr:cNvPr>
            <cdr:cNvSpPr txBox="1"/>
          </cdr:nvSpPr>
          <cdr:spPr>
            <a:xfrm xmlns:a="http://schemas.openxmlformats.org/drawingml/2006/main">
              <a:off x="127001" y="0"/>
              <a:ext cx="276223" cy="10023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2023</a:t>
              </a:r>
            </a:p>
          </cdr:txBody>
        </cdr:sp>
        <cdr:sp macro="" textlink="">
          <cdr:nvSpPr>
            <cdr:cNvPr id="2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0466519-AFD3-4896-8C1B-CB4F1F7E9449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2A287D69-032C-4641-9FC1-F0DB10618049}"/>
              </a:ext>
            </a:extLst>
          </cdr:cNvPr>
          <cdr:cNvGrpSpPr/>
        </cdr:nvGrpSpPr>
        <cdr:grpSpPr>
          <a:xfrm xmlns:a="http://schemas.openxmlformats.org/drawingml/2006/main">
            <a:off x="0" y="101730"/>
            <a:ext cx="403225" cy="100238"/>
            <a:chOff x="0" y="101729"/>
            <a:chExt cx="403225" cy="100239"/>
          </a:xfrm>
        </cdr:grpSpPr>
        <cdr:sp macro="" textlink="">
          <cdr:nvSpPr>
            <cdr:cNvPr id="2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0C4A623-0A97-4169-9E03-59ADE819DB1B}"/>
                </a:ext>
              </a:extLst>
            </cdr:cNvPr>
            <cdr:cNvSpPr txBox="1"/>
          </cdr:nvSpPr>
          <cdr:spPr>
            <a:xfrm xmlns:a="http://schemas.openxmlformats.org/drawingml/2006/main">
              <a:off x="127002" y="101729"/>
              <a:ext cx="276223" cy="10023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88FCB69-0572-4E30-ADF0-8C614E90FD1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0.04509</cdr:x>
      <cdr:y>0</cdr:y>
    </cdr:from>
    <cdr:to>
      <cdr:x>0.99564</cdr:x>
      <cdr:y>0.05035</cdr:y>
    </cdr:to>
    <cdr:sp macro="" textlink="">
      <cdr:nvSpPr>
        <cdr:cNvPr id="44" name="SubHeadline">
          <a:extLst xmlns:a="http://schemas.openxmlformats.org/drawingml/2006/main">
            <a:ext uri="{FF2B5EF4-FFF2-40B4-BE49-F238E27FC236}">
              <a16:creationId xmlns:a16="http://schemas.microsoft.com/office/drawing/2014/main" id="{FCF75222-8CCE-479F-8DC1-083FDC904CF8}"/>
            </a:ext>
          </a:extLst>
        </cdr:cNvPr>
        <cdr:cNvSpPr txBox="1"/>
      </cdr:nvSpPr>
      <cdr:spPr>
        <a:xfrm xmlns:a="http://schemas.openxmlformats.org/drawingml/2006/main">
          <a:off x="238849" y="0"/>
          <a:ext cx="5035574" cy="116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0.05035</cdr:y>
    </cdr:to>
    <cdr:sp macro="" textlink="">
      <cdr:nvSpPr>
        <cdr:cNvPr id="7" name="SubHeadline">
          <a:extLst xmlns:a="http://schemas.openxmlformats.org/drawingml/2006/main">
            <a:ext uri="{FF2B5EF4-FFF2-40B4-BE49-F238E27FC236}">
              <a16:creationId xmlns:a16="http://schemas.microsoft.com/office/drawing/2014/main" id="{1BF20AC6-C3A7-4756-95FA-75A4609E7675}"/>
            </a:ext>
          </a:extLst>
        </cdr:cNvPr>
        <cdr:cNvSpPr txBox="1"/>
      </cdr:nvSpPr>
      <cdr:spPr>
        <a:xfrm xmlns:a="http://schemas.openxmlformats.org/drawingml/2006/main">
          <a:off x="187540" y="0"/>
          <a:ext cx="4823585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0.05035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0A962B6E-A424-43B8-9F83-B734049E843A}"/>
            </a:ext>
          </a:extLst>
        </cdr:cNvPr>
        <cdr:cNvSpPr txBox="1"/>
      </cdr:nvSpPr>
      <cdr:spPr>
        <a:xfrm xmlns:a="http://schemas.openxmlformats.org/drawingml/2006/main">
          <a:off x="187540" y="0"/>
          <a:ext cx="4823585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0</xdr:rowOff>
    </xdr:from>
    <xdr:to>
      <xdr:col>8</xdr:col>
      <xdr:colOff>514252</xdr:colOff>
      <xdr:row>16</xdr:row>
      <xdr:rowOff>53975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6CAB957-F45E-42A4-9FD5-32266899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0.14959</cdr:y>
    </cdr:to>
    <cdr:grpSp>
      <cdr:nvGrpSpPr>
        <cdr:cNvPr id="89" name="Legend">
          <a:extLst xmlns:a="http://schemas.openxmlformats.org/drawingml/2006/main">
            <a:ext uri="{FF2B5EF4-FFF2-40B4-BE49-F238E27FC236}">
              <a16:creationId xmlns:a16="http://schemas.microsoft.com/office/drawing/2014/main" id="{2367B20C-CD72-4BAE-813A-C300D2751DDA}"/>
            </a:ext>
          </a:extLst>
        </cdr:cNvPr>
        <cdr:cNvGrpSpPr/>
      </cdr:nvGrpSpPr>
      <cdr:grpSpPr>
        <a:xfrm xmlns:a="http://schemas.openxmlformats.org/drawingml/2006/main">
          <a:off x="189929" y="0"/>
          <a:ext cx="4321680" cy="322965"/>
          <a:chOff x="0" y="0"/>
          <a:chExt cx="4333302" cy="322974"/>
        </a:xfrm>
      </cdr:grpSpPr>
      <cdr:grpSp>
        <cdr:nvGrpSpPr>
          <cdr:cNvPr id="90" name="Ltxb1">
            <a:extLst xmlns:a="http://schemas.openxmlformats.org/drawingml/2006/main">
              <a:ext uri="{FF2B5EF4-FFF2-40B4-BE49-F238E27FC236}">
                <a16:creationId xmlns:a16="http://schemas.microsoft.com/office/drawing/2014/main" id="{89006AF0-BCFA-4A1C-B719-81D3C04D6D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7658"/>
            <a:chOff x="0" y="0"/>
            <a:chExt cx="4333302" cy="107658"/>
          </a:xfrm>
        </cdr:grpSpPr>
        <cdr:sp macro="" textlink="">
          <cdr:nvSpPr>
            <cdr:cNvPr id="9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ADA6C6F-0ABF-4319-A3FC-23E11F7AB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9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33DCC-309C-4D84-8527-F4BDF81418E8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2">
            <a:extLst xmlns:a="http://schemas.openxmlformats.org/drawingml/2006/main">
              <a:ext uri="{FF2B5EF4-FFF2-40B4-BE49-F238E27FC236}">
                <a16:creationId xmlns:a16="http://schemas.microsoft.com/office/drawing/2014/main" id="{B7AF5C04-C6A6-43B8-8E46-52507C4EC688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2" cy="107658"/>
            <a:chOff x="0" y="107658"/>
            <a:chExt cx="4333302" cy="107658"/>
          </a:xfrm>
        </cdr:grpSpPr>
        <cdr:sp macro="" textlink="">
          <cdr:nvSpPr>
            <cdr:cNvPr id="9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D74B945-7762-46D2-B8BA-FA5A348B49F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7658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9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491E4-8387-40C4-9E27-CE4F7EB3EB13}"/>
                </a:ext>
              </a:extLst>
            </cdr:cNvPr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3">
            <a:extLst xmlns:a="http://schemas.openxmlformats.org/drawingml/2006/main">
              <a:ext uri="{FF2B5EF4-FFF2-40B4-BE49-F238E27FC236}">
                <a16:creationId xmlns:a16="http://schemas.microsoft.com/office/drawing/2014/main" id="{2FC9E3F0-DCCB-4F38-A26A-DFADAFC3E5D2}"/>
              </a:ext>
            </a:extLst>
          </cdr:cNvPr>
          <cdr:cNvGrpSpPr/>
        </cdr:nvGrpSpPr>
        <cdr:grpSpPr>
          <a:xfrm xmlns:a="http://schemas.openxmlformats.org/drawingml/2006/main">
            <a:off x="0" y="215316"/>
            <a:ext cx="4333302" cy="107658"/>
            <a:chOff x="0" y="215316"/>
            <a:chExt cx="4333302" cy="107658"/>
          </a:xfrm>
        </cdr:grpSpPr>
        <cdr:sp macro="" textlink="">
          <cdr:nvSpPr>
            <cdr:cNvPr id="9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BDB43-1071-434C-AB52-E15C523E5B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15316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D6213E-7D0B-4607-BBB6-8E7D11641CA8}"/>
                </a:ext>
              </a:extLst>
            </cdr:cNvPr>
            <cdr:cNvSpPr/>
          </cdr:nvSpPr>
          <cdr:spPr>
            <a:xfrm xmlns:a="http://schemas.openxmlformats.org/drawingml/2006/main">
              <a:off x="0" y="247066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4">
            <a:extLst xmlns:a="http://schemas.openxmlformats.org/drawingml/2006/main">
              <a:ext uri="{FF2B5EF4-FFF2-40B4-BE49-F238E27FC236}">
                <a16:creationId xmlns:a16="http://schemas.microsoft.com/office/drawing/2014/main" id="{D7138EF6-B1C1-4DC3-B5F8-8C861C0F7B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</xdr:row>
      <xdr:rowOff>732</xdr:rowOff>
    </xdr:from>
    <xdr:to>
      <xdr:col>9</xdr:col>
      <xdr:colOff>87581</xdr:colOff>
      <xdr:row>17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9BE3CC-5989-4FCD-808D-4F9466B17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tabSelected="1" zoomScaleNormal="100" workbookViewId="0">
      <selection activeCell="R18" sqref="R18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9" max="19" width="8.83203125" customWidth="1"/>
  </cols>
  <sheetData>
    <row r="1" spans="2:19" ht="13.35" customHeight="1" x14ac:dyDescent="0.2">
      <c r="B1" s="13" t="s">
        <v>22</v>
      </c>
      <c r="J1" s="75"/>
      <c r="K1" s="123" t="s">
        <v>21</v>
      </c>
      <c r="L1" s="103"/>
      <c r="M1" s="143" t="str">
        <f>LEFT($K$1,4) &amp;  " " &amp; LEFT(J4,2) &amp; " " &amp; RIGHT(J4,4)</f>
        <v>HICP Q2 2023</v>
      </c>
      <c r="N1" s="24" t="s">
        <v>102</v>
      </c>
      <c r="O1" s="76"/>
      <c r="S1" s="97" t="str">
        <f>LEFT($K$1,4) &amp; "X " &amp;  LEFT(J4,2) &amp; " " &amp; RIGHT(J4,4)</f>
        <v>HICPX Q2 2023</v>
      </c>
    </row>
    <row r="2" spans="2:19" ht="21.6" customHeight="1" x14ac:dyDescent="0.2">
      <c r="B2" s="169" t="s">
        <v>101</v>
      </c>
      <c r="C2" s="169"/>
      <c r="D2" s="169"/>
      <c r="E2" s="169"/>
      <c r="F2" s="169"/>
      <c r="G2" s="169"/>
      <c r="H2" s="169"/>
      <c r="I2" s="169"/>
      <c r="J2" s="75"/>
      <c r="K2" s="104"/>
      <c r="L2" s="104"/>
      <c r="M2" s="143" t="str">
        <f>LEFT($K$1,4) &amp; " " &amp;  LEFT(J5,2) &amp; " " &amp; RIGHT(J5,4)</f>
        <v>HICP Q3 2023</v>
      </c>
      <c r="N2" s="76"/>
      <c r="O2" s="76"/>
      <c r="S2" s="97" t="str">
        <f>LEFT($K$1,4) &amp; "X " &amp;  LEFT(J5,2) &amp; " " &amp; RIGHT(J5,4)</f>
        <v>HICPX Q3 2023</v>
      </c>
    </row>
    <row r="3" spans="2:19" ht="13.5" thickBot="1" x14ac:dyDescent="0.25">
      <c r="J3" s="77"/>
      <c r="K3" s="135" t="s">
        <v>104</v>
      </c>
      <c r="L3" s="135" t="s">
        <v>105</v>
      </c>
      <c r="M3" s="135" t="s">
        <v>106</v>
      </c>
      <c r="N3" s="78" t="s">
        <v>104</v>
      </c>
      <c r="O3" s="78" t="s">
        <v>105</v>
      </c>
      <c r="P3" s="78" t="s">
        <v>106</v>
      </c>
    </row>
    <row r="4" spans="2:19" x14ac:dyDescent="0.2">
      <c r="J4" s="75" t="s">
        <v>83</v>
      </c>
      <c r="K4" s="136">
        <v>5.61351992927273</v>
      </c>
      <c r="L4" s="136">
        <v>2.63062946181818</v>
      </c>
      <c r="M4" s="136">
        <v>2.2171721350000002</v>
      </c>
      <c r="N4" s="165">
        <v>4.8869164539534902</v>
      </c>
      <c r="O4" s="79">
        <v>2.8303630660465098</v>
      </c>
      <c r="P4" s="79">
        <v>2.31215139818182</v>
      </c>
    </row>
    <row r="5" spans="2:19" ht="14.45" customHeight="1" x14ac:dyDescent="0.2">
      <c r="J5" s="75" t="s">
        <v>88</v>
      </c>
      <c r="K5" s="136">
        <v>5.4548769703846203</v>
      </c>
      <c r="L5" s="136">
        <v>2.6815015009615402</v>
      </c>
      <c r="M5" s="136">
        <v>2.2078766374418599</v>
      </c>
      <c r="N5" s="79">
        <v>5.1162917047368399</v>
      </c>
      <c r="O5" s="79">
        <v>3.0542170318421</v>
      </c>
      <c r="P5" s="79">
        <v>2.3484618893939402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/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8.83203125" style="27"/>
    <col min="14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12</v>
      </c>
    </row>
    <row r="2" spans="1:16" ht="13.35" customHeight="1" x14ac:dyDescent="0.2">
      <c r="B2" s="169" t="s">
        <v>13</v>
      </c>
      <c r="C2" s="169"/>
      <c r="D2" s="169"/>
      <c r="E2" s="169"/>
      <c r="F2" s="169"/>
      <c r="G2" s="169"/>
      <c r="H2" s="169"/>
      <c r="I2" s="169"/>
    </row>
    <row r="4" spans="1:16" ht="13.5" thickBot="1" x14ac:dyDescent="0.25">
      <c r="K4" s="80"/>
      <c r="L4" s="81" t="s">
        <v>88</v>
      </c>
      <c r="M4" s="81" t="s">
        <v>83</v>
      </c>
      <c r="N4" s="81" t="s">
        <v>77</v>
      </c>
    </row>
    <row r="5" spans="1:16" x14ac:dyDescent="0.2">
      <c r="K5" s="129" t="s">
        <v>103</v>
      </c>
      <c r="L5" s="87">
        <v>1.12507047039061</v>
      </c>
      <c r="M5" s="87">
        <v>1.45093958942794</v>
      </c>
      <c r="N5" s="87">
        <v>0.84481712693552902</v>
      </c>
      <c r="O5" s="53"/>
      <c r="P5" s="63"/>
    </row>
    <row r="6" spans="1:16" x14ac:dyDescent="0.2">
      <c r="K6" s="138" t="s">
        <v>84</v>
      </c>
      <c r="L6" s="87">
        <v>1.57718404135473</v>
      </c>
      <c r="M6" s="87">
        <v>1.45354763681548</v>
      </c>
      <c r="N6" s="87">
        <v>0.89972922847638204</v>
      </c>
      <c r="O6" s="53"/>
      <c r="P6" s="63"/>
    </row>
    <row r="7" spans="1:16" x14ac:dyDescent="0.2">
      <c r="K7" s="86" t="s">
        <v>85</v>
      </c>
      <c r="L7" s="87">
        <v>2.7581515950846098</v>
      </c>
      <c r="M7" s="87">
        <v>2.92909712692463</v>
      </c>
      <c r="N7" s="87">
        <v>2.9361973984979999</v>
      </c>
      <c r="O7" s="53"/>
      <c r="P7" s="63"/>
    </row>
    <row r="8" spans="1:16" x14ac:dyDescent="0.2">
      <c r="K8" s="86" t="s">
        <v>69</v>
      </c>
      <c r="L8" s="87">
        <v>6.8698505625449604</v>
      </c>
      <c r="M8" s="87">
        <v>6.3407936921852297</v>
      </c>
      <c r="N8" s="87">
        <v>5.6640177075201397</v>
      </c>
      <c r="O8" s="53"/>
      <c r="P8" s="63"/>
    </row>
    <row r="9" spans="1:16" x14ac:dyDescent="0.2">
      <c r="K9" s="86" t="s">
        <v>68</v>
      </c>
      <c r="L9" s="87">
        <v>15.408013679621</v>
      </c>
      <c r="M9" s="87">
        <v>13.3602659493211</v>
      </c>
      <c r="N9" s="87">
        <v>12.4924464128257</v>
      </c>
      <c r="O9" s="53"/>
      <c r="P9" s="63"/>
    </row>
    <row r="10" spans="1:16" x14ac:dyDescent="0.2">
      <c r="K10" s="86" t="s">
        <v>67</v>
      </c>
      <c r="L10" s="87">
        <v>24.8888799656348</v>
      </c>
      <c r="M10" s="87">
        <v>25.869504311415099</v>
      </c>
      <c r="N10" s="87">
        <v>25.093236540963598</v>
      </c>
      <c r="O10" s="53"/>
      <c r="P10" s="63"/>
    </row>
    <row r="11" spans="1:16" x14ac:dyDescent="0.2">
      <c r="K11" s="86" t="s">
        <v>66</v>
      </c>
      <c r="L11" s="87">
        <v>24.546495061152999</v>
      </c>
      <c r="M11" s="87">
        <v>25.839060292294601</v>
      </c>
      <c r="N11" s="87">
        <v>27.6017135482249</v>
      </c>
      <c r="O11" s="53"/>
      <c r="P11" s="63"/>
    </row>
    <row r="12" spans="1:16" x14ac:dyDescent="0.2">
      <c r="K12" s="86" t="s">
        <v>64</v>
      </c>
      <c r="L12" s="87">
        <v>12.2583765274677</v>
      </c>
      <c r="M12" s="87">
        <v>12.107267997683699</v>
      </c>
      <c r="N12" s="87">
        <v>12.3992379582659</v>
      </c>
      <c r="O12" s="53"/>
      <c r="P12" s="63"/>
    </row>
    <row r="13" spans="1:16" x14ac:dyDescent="0.2">
      <c r="K13" s="86" t="s">
        <v>65</v>
      </c>
      <c r="L13" s="87">
        <v>5.3309869930550002</v>
      </c>
      <c r="M13" s="87">
        <v>5.3299082050187296</v>
      </c>
      <c r="N13" s="87">
        <v>6.3079159873991699</v>
      </c>
      <c r="O13" s="53"/>
      <c r="P13" s="63"/>
    </row>
    <row r="14" spans="1:16" x14ac:dyDescent="0.2">
      <c r="K14" s="86" t="s">
        <v>70</v>
      </c>
      <c r="L14" s="87">
        <v>2.4269547695978999</v>
      </c>
      <c r="M14" s="87">
        <v>2.58721766989107</v>
      </c>
      <c r="N14" s="87">
        <v>2.9905197172546201</v>
      </c>
      <c r="O14" s="53"/>
      <c r="P14" s="63"/>
    </row>
    <row r="15" spans="1:16" x14ac:dyDescent="0.2">
      <c r="K15" s="86" t="s">
        <v>71</v>
      </c>
      <c r="L15" s="87">
        <v>1.6004815030698301</v>
      </c>
      <c r="M15" s="87">
        <v>1.44699360550409</v>
      </c>
      <c r="N15" s="87">
        <v>1.3967184210869299</v>
      </c>
    </row>
    <row r="16" spans="1:16" x14ac:dyDescent="0.2">
      <c r="K16" s="86" t="s">
        <v>60</v>
      </c>
      <c r="L16" s="87">
        <v>1.2095548310258399</v>
      </c>
      <c r="M16" s="87">
        <v>1.28540392351841</v>
      </c>
      <c r="N16" s="87">
        <v>1.37344995254908</v>
      </c>
    </row>
    <row r="17" spans="11:14" x14ac:dyDescent="0.2">
      <c r="K17" s="86"/>
      <c r="L17" s="87"/>
      <c r="M17" s="87"/>
      <c r="N17" s="87"/>
    </row>
    <row r="18" spans="11:14" x14ac:dyDescent="0.2">
      <c r="L18" s="137">
        <v>100.0000000001</v>
      </c>
      <c r="M18" s="137">
        <v>100.0000000002</v>
      </c>
      <c r="N18" s="137">
        <v>100.0000000001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V34" sqref="V34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/>
    <col min="16" max="16384" width="8.83203125" style="43"/>
  </cols>
  <sheetData>
    <row r="1" spans="2:16" ht="13.35" customHeight="1" x14ac:dyDescent="0.2">
      <c r="B1" s="14" t="s">
        <v>35</v>
      </c>
      <c r="J1" s="102" t="s">
        <v>81</v>
      </c>
      <c r="K1" s="39"/>
    </row>
    <row r="2" spans="2:16" ht="13.35" customHeight="1" x14ac:dyDescent="0.2">
      <c r="B2" s="169" t="s">
        <v>34</v>
      </c>
      <c r="C2" s="169"/>
      <c r="D2" s="169"/>
      <c r="E2" s="169"/>
      <c r="F2" s="169"/>
      <c r="G2" s="169"/>
      <c r="H2" s="169"/>
      <c r="I2" s="169"/>
      <c r="J2" s="102" t="s">
        <v>82</v>
      </c>
      <c r="K2" s="45"/>
    </row>
    <row r="3" spans="2:16" ht="15.75" thickBot="1" x14ac:dyDescent="0.3">
      <c r="J3" s="77"/>
      <c r="K3" s="124" t="s">
        <v>104</v>
      </c>
      <c r="L3" s="124" t="s">
        <v>105</v>
      </c>
      <c r="M3" s="124" t="s">
        <v>106</v>
      </c>
      <c r="N3" s="124">
        <v>2026</v>
      </c>
      <c r="O3" s="124" t="s">
        <v>109</v>
      </c>
      <c r="P3" s="124" t="s">
        <v>108</v>
      </c>
    </row>
    <row r="4" spans="2:16" x14ac:dyDescent="0.2">
      <c r="J4" s="75" t="s">
        <v>83</v>
      </c>
      <c r="K4" s="82">
        <v>6.7845339989999998</v>
      </c>
      <c r="L4" s="82">
        <v>6.8379175341999998</v>
      </c>
      <c r="M4" s="82">
        <v>6.64986458948718</v>
      </c>
      <c r="N4" s="82" t="e">
        <v>#N/A</v>
      </c>
      <c r="O4" s="82">
        <v>6.5137972682051304</v>
      </c>
      <c r="P4" s="82" t="e">
        <v>#N/A</v>
      </c>
    </row>
    <row r="5" spans="2:16" ht="14.45" customHeight="1" x14ac:dyDescent="0.2">
      <c r="J5" s="75" t="s">
        <v>88</v>
      </c>
      <c r="K5" s="82">
        <v>6.6257157424999997</v>
      </c>
      <c r="L5" s="82">
        <v>6.7180992604166603</v>
      </c>
      <c r="M5" s="82">
        <v>6.6618262686486496</v>
      </c>
      <c r="N5" s="82" t="e">
        <v>#N/A</v>
      </c>
      <c r="O5" s="82" t="e">
        <v>#N/A</v>
      </c>
      <c r="P5" s="82">
        <v>6.500307072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zoomScaleNormal="100" workbookViewId="0">
      <selection activeCell="AA37" sqref="AA37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5.1640625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36</v>
      </c>
    </row>
    <row r="2" spans="1:15" ht="13.35" customHeight="1" thickBot="1" x14ac:dyDescent="0.25">
      <c r="A2" s="6"/>
      <c r="B2" s="169" t="s">
        <v>92</v>
      </c>
      <c r="C2" s="169"/>
      <c r="D2" s="169"/>
      <c r="E2" s="169"/>
      <c r="F2" s="169"/>
      <c r="G2" s="169"/>
      <c r="H2" s="169"/>
      <c r="I2" s="169"/>
      <c r="J2" s="80"/>
      <c r="K2" s="81" t="s">
        <v>88</v>
      </c>
      <c r="L2" s="81" t="s">
        <v>83</v>
      </c>
      <c r="M2" s="81" t="s">
        <v>77</v>
      </c>
    </row>
    <row r="3" spans="1:15" x14ac:dyDescent="0.2">
      <c r="J3" s="86" t="s">
        <v>75</v>
      </c>
      <c r="K3" s="85">
        <v>7.1536600857142904E-2</v>
      </c>
      <c r="L3" s="85">
        <v>3.7500007250000002E-2</v>
      </c>
      <c r="M3" s="85">
        <v>5.22224605128205E-2</v>
      </c>
      <c r="O3" s="64"/>
    </row>
    <row r="4" spans="1:15" ht="13.35" customHeight="1" x14ac:dyDescent="0.2">
      <c r="J4" s="86" t="s">
        <v>78</v>
      </c>
      <c r="K4" s="85">
        <v>0.245397221142857</v>
      </c>
      <c r="L4" s="85">
        <v>0.11127002625</v>
      </c>
      <c r="M4" s="85">
        <v>7.6959386666666699E-2</v>
      </c>
      <c r="O4" s="64"/>
    </row>
    <row r="5" spans="1:15" ht="13.35" customHeight="1" x14ac:dyDescent="0.2">
      <c r="J5" s="86" t="s">
        <v>74</v>
      </c>
      <c r="K5" s="85">
        <v>0.39340829771428598</v>
      </c>
      <c r="L5" s="85">
        <v>0.30745969825000002</v>
      </c>
      <c r="M5" s="85">
        <v>0.266140641282051</v>
      </c>
      <c r="O5" s="64"/>
    </row>
    <row r="6" spans="1:15" ht="13.35" customHeight="1" x14ac:dyDescent="0.2">
      <c r="J6" s="86" t="s">
        <v>93</v>
      </c>
      <c r="K6" s="85">
        <v>1.08837303628571</v>
      </c>
      <c r="L6" s="85">
        <v>0.62532394025000004</v>
      </c>
      <c r="M6" s="85">
        <v>1.0607218074358999</v>
      </c>
      <c r="O6" s="64"/>
    </row>
    <row r="7" spans="1:15" ht="13.35" customHeight="1" x14ac:dyDescent="0.2">
      <c r="J7" s="86" t="s">
        <v>38</v>
      </c>
      <c r="K7" s="85">
        <v>3.26943304057143</v>
      </c>
      <c r="L7" s="85">
        <v>2.1382246287500002</v>
      </c>
      <c r="M7" s="85">
        <v>3.5378156741025601</v>
      </c>
      <c r="O7" s="64"/>
    </row>
    <row r="8" spans="1:15" ht="13.35" customHeight="1" x14ac:dyDescent="0.2">
      <c r="I8" s="12"/>
      <c r="J8" s="86" t="s">
        <v>39</v>
      </c>
      <c r="K8" s="85">
        <v>29.5338336422857</v>
      </c>
      <c r="L8" s="85">
        <v>17.80962915425</v>
      </c>
      <c r="M8" s="85">
        <v>16.373228704871799</v>
      </c>
      <c r="O8" s="64"/>
    </row>
    <row r="9" spans="1:15" ht="13.35" customHeight="1" x14ac:dyDescent="0.2">
      <c r="J9" s="86" t="s">
        <v>40</v>
      </c>
      <c r="K9" s="85">
        <v>47.205155001714303</v>
      </c>
      <c r="L9" s="85">
        <v>45.354554215249998</v>
      </c>
      <c r="M9" s="85">
        <v>33.641420414102598</v>
      </c>
      <c r="O9" s="64"/>
    </row>
    <row r="10" spans="1:15" ht="13.35" customHeight="1" x14ac:dyDescent="0.2">
      <c r="J10" s="86" t="s">
        <v>41</v>
      </c>
      <c r="K10" s="85">
        <v>12.8814223482857</v>
      </c>
      <c r="L10" s="85">
        <v>25.001036034999998</v>
      </c>
      <c r="M10" s="85">
        <v>27.8494019720513</v>
      </c>
      <c r="O10" s="64"/>
    </row>
    <row r="11" spans="1:15" ht="13.35" customHeight="1" x14ac:dyDescent="0.2">
      <c r="J11" s="86" t="s">
        <v>42</v>
      </c>
      <c r="K11" s="85">
        <v>2.76870162028571</v>
      </c>
      <c r="L11" s="85">
        <v>5.9900989312500004</v>
      </c>
      <c r="M11" s="85">
        <v>11.6309114110256</v>
      </c>
      <c r="O11" s="64"/>
    </row>
    <row r="12" spans="1:15" ht="13.35" customHeight="1" x14ac:dyDescent="0.2">
      <c r="J12" s="86" t="s">
        <v>43</v>
      </c>
      <c r="K12" s="85">
        <v>1.18647967114286</v>
      </c>
      <c r="L12" s="85">
        <v>1.46287645575</v>
      </c>
      <c r="M12" s="85">
        <v>3.2332827938461599</v>
      </c>
      <c r="O12" s="64"/>
    </row>
    <row r="13" spans="1:15" ht="13.35" customHeight="1" x14ac:dyDescent="0.2">
      <c r="J13" s="86" t="s">
        <v>44</v>
      </c>
      <c r="K13" s="85">
        <v>0.68837371371428602</v>
      </c>
      <c r="L13" s="85">
        <v>0.63604610324999999</v>
      </c>
      <c r="M13" s="85">
        <v>1.19247087564103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6" t="s">
        <v>45</v>
      </c>
      <c r="K14" s="85">
        <v>0.429981809428571</v>
      </c>
      <c r="L14" s="85">
        <v>0.31337615024999999</v>
      </c>
      <c r="M14" s="85">
        <v>0.53226588128205099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6" t="s">
        <v>46</v>
      </c>
      <c r="K15" s="85">
        <v>0.136910648</v>
      </c>
      <c r="L15" s="85">
        <v>9.8363216500000003E-2</v>
      </c>
      <c r="M15" s="85">
        <v>0.25825071794871801</v>
      </c>
      <c r="O15" s="67"/>
    </row>
    <row r="16" spans="1:15" ht="13.35" customHeight="1" x14ac:dyDescent="0.2">
      <c r="B16" s="169"/>
      <c r="C16" s="169"/>
      <c r="D16" s="169"/>
      <c r="E16" s="169"/>
      <c r="F16" s="169"/>
      <c r="J16" s="129" t="s">
        <v>63</v>
      </c>
      <c r="K16" s="85">
        <v>0.10099334800000011</v>
      </c>
      <c r="L16" s="85">
        <v>0.114241438</v>
      </c>
      <c r="M16" s="85">
        <v>0.29490725999999956</v>
      </c>
      <c r="O16" s="53"/>
    </row>
    <row r="17" spans="1:15" ht="13.35" customHeight="1" x14ac:dyDescent="0.2">
      <c r="J17" s="83"/>
      <c r="K17" s="139">
        <f>SUM(K3:K16)</f>
        <v>99.999999999428553</v>
      </c>
      <c r="L17" s="139">
        <f>SUM(L3:L16)</f>
        <v>100.00000000025</v>
      </c>
      <c r="M17" s="139">
        <f>SUM(M3:M16)</f>
        <v>100.00000000076925</v>
      </c>
      <c r="O17" s="65"/>
    </row>
    <row r="18" spans="1:15" ht="13.35" customHeight="1" x14ac:dyDescent="0.2">
      <c r="J18" s="83"/>
      <c r="K18" s="83"/>
      <c r="L18" s="83"/>
      <c r="M18" s="89"/>
      <c r="O18" s="65"/>
    </row>
    <row r="19" spans="1:15" ht="13.35" customHeight="1" thickBot="1" x14ac:dyDescent="0.25">
      <c r="J19" s="80"/>
      <c r="K19" s="81" t="s">
        <v>61</v>
      </c>
      <c r="L19" s="81" t="s">
        <v>56</v>
      </c>
      <c r="M19" s="81" t="s">
        <v>77</v>
      </c>
      <c r="O19" s="65"/>
    </row>
    <row r="20" spans="1:15" ht="13.35" customHeight="1" x14ac:dyDescent="0.2">
      <c r="J20" s="86" t="s">
        <v>75</v>
      </c>
      <c r="K20" s="85">
        <v>9.00422302857143E-2</v>
      </c>
      <c r="L20" s="85">
        <v>3.7516031999999998E-2</v>
      </c>
      <c r="M20" s="85">
        <v>0.20996755378378401</v>
      </c>
      <c r="O20" s="65"/>
    </row>
    <row r="21" spans="1:15" ht="13.35" customHeight="1" x14ac:dyDescent="0.2">
      <c r="J21" s="86" t="s">
        <v>78</v>
      </c>
      <c r="K21" s="85">
        <v>0.246678300571429</v>
      </c>
      <c r="L21" s="85">
        <v>0.27080017750000002</v>
      </c>
      <c r="M21" s="85">
        <v>0.28340054243243201</v>
      </c>
      <c r="O21" s="65"/>
    </row>
    <row r="22" spans="1:15" ht="13.35" customHeight="1" x14ac:dyDescent="0.2">
      <c r="J22" s="86" t="s">
        <v>74</v>
      </c>
      <c r="K22" s="85">
        <v>0.74306732600000003</v>
      </c>
      <c r="L22" s="85">
        <v>0.98543940325000001</v>
      </c>
      <c r="M22" s="85">
        <v>1.12170318972973</v>
      </c>
      <c r="O22" s="65"/>
    </row>
    <row r="23" spans="1:15" ht="13.35" customHeight="1" x14ac:dyDescent="0.2">
      <c r="J23" s="86" t="s">
        <v>93</v>
      </c>
      <c r="K23" s="85">
        <v>2.2873168788571401</v>
      </c>
      <c r="L23" s="85">
        <v>2.2515013327500002</v>
      </c>
      <c r="M23" s="85">
        <v>2.6445502581081102</v>
      </c>
      <c r="O23" s="65"/>
    </row>
    <row r="24" spans="1:15" ht="13.35" customHeight="1" x14ac:dyDescent="0.2">
      <c r="J24" s="86" t="s">
        <v>38</v>
      </c>
      <c r="K24" s="85">
        <v>7.1436179611428603</v>
      </c>
      <c r="L24" s="85">
        <v>5.5424273837499998</v>
      </c>
      <c r="M24" s="85">
        <v>6.1583406651351398</v>
      </c>
      <c r="O24" s="65"/>
    </row>
    <row r="25" spans="1:15" ht="13.35" customHeight="1" x14ac:dyDescent="0.2">
      <c r="J25" s="86" t="s">
        <v>39</v>
      </c>
      <c r="K25" s="85">
        <v>23.166364768000001</v>
      </c>
      <c r="L25" s="85">
        <v>17.091603061499999</v>
      </c>
      <c r="M25" s="85">
        <v>17.4546540094595</v>
      </c>
      <c r="O25" s="65"/>
    </row>
    <row r="26" spans="1:15" ht="13.35" customHeight="1" x14ac:dyDescent="0.2">
      <c r="J26" s="86" t="s">
        <v>40</v>
      </c>
      <c r="K26" s="85">
        <v>32.8610847168571</v>
      </c>
      <c r="L26" s="85">
        <v>31.050633039499999</v>
      </c>
      <c r="M26" s="85">
        <v>30.2318050056757</v>
      </c>
      <c r="O26" s="65"/>
    </row>
    <row r="27" spans="1:15" ht="13.35" customHeight="1" x14ac:dyDescent="0.2">
      <c r="B27" s="13"/>
      <c r="J27" s="86" t="s">
        <v>41</v>
      </c>
      <c r="K27" s="85">
        <v>20.350790300285698</v>
      </c>
      <c r="L27" s="85">
        <v>24.8902396975</v>
      </c>
      <c r="M27" s="85">
        <v>23.833036600270301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6" t="s">
        <v>42</v>
      </c>
      <c r="K28" s="85">
        <v>7.88893423628571</v>
      </c>
      <c r="L28" s="85">
        <v>10.5935073095</v>
      </c>
      <c r="M28" s="85">
        <v>9.7127548672972992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6" t="s">
        <v>43</v>
      </c>
      <c r="K29" s="85">
        <v>2.8024945508571402</v>
      </c>
      <c r="L29" s="85">
        <v>4.2392900965000004</v>
      </c>
      <c r="M29" s="85">
        <v>4.6591079029729698</v>
      </c>
      <c r="O29" s="67"/>
    </row>
    <row r="30" spans="1:15" ht="13.35" customHeight="1" x14ac:dyDescent="0.2">
      <c r="J30" s="86" t="s">
        <v>44</v>
      </c>
      <c r="K30" s="85">
        <v>1.1730368611428601</v>
      </c>
      <c r="L30" s="85">
        <v>1.4221313820000001</v>
      </c>
      <c r="M30" s="85">
        <v>2.0063304989189201</v>
      </c>
      <c r="O30" s="53"/>
    </row>
    <row r="31" spans="1:15" ht="13.35" customHeight="1" x14ac:dyDescent="0.2">
      <c r="J31" s="86" t="s">
        <v>45</v>
      </c>
      <c r="K31" s="85">
        <v>0.61042392485714303</v>
      </c>
      <c r="L31" s="85">
        <v>0.79595967525</v>
      </c>
      <c r="M31" s="85">
        <v>0.84180131513513501</v>
      </c>
      <c r="O31" s="66"/>
    </row>
    <row r="32" spans="1:15" ht="13.35" customHeight="1" x14ac:dyDescent="0.2">
      <c r="J32" s="86" t="s">
        <v>46</v>
      </c>
      <c r="K32" s="85">
        <v>0.34394299914285698</v>
      </c>
      <c r="L32" s="85">
        <v>0.41355290150000001</v>
      </c>
      <c r="M32" s="85">
        <v>0.50216216540540504</v>
      </c>
      <c r="O32" s="66"/>
    </row>
    <row r="33" spans="10:15" ht="13.35" customHeight="1" x14ac:dyDescent="0.2">
      <c r="J33" s="129" t="s">
        <v>63</v>
      </c>
      <c r="K33" s="85">
        <v>0.29220494571428535</v>
      </c>
      <c r="L33" s="85">
        <v>0.41539850849999999</v>
      </c>
      <c r="M33" s="85">
        <v>0.34038542486486389</v>
      </c>
      <c r="O33" s="66"/>
    </row>
    <row r="34" spans="10:15" ht="13.35" customHeight="1" x14ac:dyDescent="0.2">
      <c r="J34" s="89"/>
      <c r="K34" s="139">
        <f>SUM(K20:K33)</f>
        <v>99.999999999999929</v>
      </c>
      <c r="L34" s="139">
        <f>SUM(L20:L33)</f>
        <v>100.000000001</v>
      </c>
      <c r="M34" s="139">
        <f>SUM(M20:M33)</f>
        <v>99.999999999189285</v>
      </c>
      <c r="O34" s="66"/>
    </row>
    <row r="35" spans="10:15" ht="13.35" customHeight="1" x14ac:dyDescent="0.2">
      <c r="J35" s="89"/>
      <c r="K35" s="88"/>
      <c r="L35" s="88"/>
      <c r="M35" s="88"/>
      <c r="O35" s="66"/>
    </row>
    <row r="36" spans="10:15" ht="13.35" customHeight="1" thickBot="1" x14ac:dyDescent="0.25">
      <c r="J36" s="80"/>
      <c r="K36" s="81" t="s">
        <v>88</v>
      </c>
      <c r="L36" s="81" t="s">
        <v>83</v>
      </c>
      <c r="M36" s="81" t="s">
        <v>77</v>
      </c>
      <c r="O36" s="66"/>
    </row>
    <row r="37" spans="10:15" ht="13.35" customHeight="1" x14ac:dyDescent="0.2">
      <c r="J37" s="86" t="s">
        <v>75</v>
      </c>
      <c r="K37" s="85">
        <v>0.39047857000000002</v>
      </c>
      <c r="L37" s="85">
        <v>0.81479974366666696</v>
      </c>
      <c r="M37" s="85">
        <v>0.86623788645161304</v>
      </c>
      <c r="O37" s="66"/>
    </row>
    <row r="38" spans="10:15" ht="13.35" customHeight="1" x14ac:dyDescent="0.2">
      <c r="J38" s="86" t="s">
        <v>78</v>
      </c>
      <c r="K38" s="85">
        <v>0.56758684964285699</v>
      </c>
      <c r="L38" s="85">
        <v>1.1216942346666701</v>
      </c>
      <c r="M38" s="85">
        <v>1.2894869809677401</v>
      </c>
      <c r="O38" s="66"/>
    </row>
    <row r="39" spans="10:15" ht="13.35" customHeight="1" x14ac:dyDescent="0.2">
      <c r="J39" s="86" t="s">
        <v>74</v>
      </c>
      <c r="K39" s="85">
        <v>1.4537717925</v>
      </c>
      <c r="L39" s="85">
        <v>1.802811078</v>
      </c>
      <c r="M39" s="85">
        <v>2.16136704225806</v>
      </c>
      <c r="O39" s="66"/>
    </row>
    <row r="40" spans="10:15" ht="13.35" customHeight="1" x14ac:dyDescent="0.2">
      <c r="J40" s="86" t="s">
        <v>93</v>
      </c>
      <c r="K40" s="85">
        <v>3.2534407057142798</v>
      </c>
      <c r="L40" s="85">
        <v>3.0690368666666701</v>
      </c>
      <c r="M40" s="85">
        <v>2.8557608516128998</v>
      </c>
      <c r="O40" s="66"/>
    </row>
    <row r="41" spans="10:15" ht="13.35" customHeight="1" x14ac:dyDescent="0.2">
      <c r="J41" s="86" t="s">
        <v>38</v>
      </c>
      <c r="K41" s="85">
        <v>9.3088498185714297</v>
      </c>
      <c r="L41" s="85">
        <v>7.7967913276666696</v>
      </c>
      <c r="M41" s="85">
        <v>7.7797747806451598</v>
      </c>
      <c r="O41" s="66"/>
    </row>
    <row r="42" spans="10:15" x14ac:dyDescent="0.2">
      <c r="J42" s="86" t="s">
        <v>39</v>
      </c>
      <c r="K42" s="85">
        <v>24.961657204642901</v>
      </c>
      <c r="L42" s="85">
        <v>20.644547354</v>
      </c>
      <c r="M42" s="85">
        <v>21.118133804838699</v>
      </c>
    </row>
    <row r="43" spans="10:15" x14ac:dyDescent="0.2">
      <c r="J43" s="86" t="s">
        <v>40</v>
      </c>
      <c r="K43" s="85">
        <v>26.383016817142899</v>
      </c>
      <c r="L43" s="85">
        <v>27.973235784333301</v>
      </c>
      <c r="M43" s="85">
        <v>27.9233963787097</v>
      </c>
    </row>
    <row r="44" spans="10:15" x14ac:dyDescent="0.2">
      <c r="J44" s="86" t="s">
        <v>41</v>
      </c>
      <c r="K44" s="85">
        <v>16.606743021071399</v>
      </c>
      <c r="L44" s="85">
        <v>21.412850445666699</v>
      </c>
      <c r="M44" s="85">
        <v>19.069645850645198</v>
      </c>
    </row>
    <row r="45" spans="10:15" x14ac:dyDescent="0.2">
      <c r="J45" s="86" t="s">
        <v>42</v>
      </c>
      <c r="K45" s="85">
        <v>9.7552293807142902</v>
      </c>
      <c r="L45" s="85">
        <v>8.4663181516666697</v>
      </c>
      <c r="M45" s="85">
        <v>9.9043905525806402</v>
      </c>
    </row>
    <row r="46" spans="10:15" x14ac:dyDescent="0.2">
      <c r="J46" s="86" t="s">
        <v>43</v>
      </c>
      <c r="K46" s="85">
        <v>3.9387298075000001</v>
      </c>
      <c r="L46" s="85">
        <v>3.8083760849999999</v>
      </c>
      <c r="M46" s="85">
        <v>3.8412846083871002</v>
      </c>
    </row>
    <row r="47" spans="10:15" x14ac:dyDescent="0.2">
      <c r="J47" s="86" t="s">
        <v>44</v>
      </c>
      <c r="K47" s="85">
        <v>1.54215401178571</v>
      </c>
      <c r="L47" s="85">
        <v>1.6182444490000001</v>
      </c>
      <c r="M47" s="85">
        <v>1.64522185903226</v>
      </c>
    </row>
    <row r="48" spans="10:15" x14ac:dyDescent="0.2">
      <c r="J48" s="86" t="s">
        <v>45</v>
      </c>
      <c r="K48" s="85">
        <v>0.95270076964285699</v>
      </c>
      <c r="L48" s="85">
        <v>0.84462538466666703</v>
      </c>
      <c r="M48" s="85">
        <v>0.754087353225806</v>
      </c>
    </row>
    <row r="49" spans="10:13" x14ac:dyDescent="0.2">
      <c r="J49" s="86" t="s">
        <v>46</v>
      </c>
      <c r="K49" s="85">
        <v>0.426692279642857</v>
      </c>
      <c r="L49" s="85">
        <v>0.29666904500000002</v>
      </c>
      <c r="M49" s="85">
        <v>0.51348192967741901</v>
      </c>
    </row>
    <row r="50" spans="10:13" x14ac:dyDescent="0.2">
      <c r="J50" s="129" t="s">
        <v>63</v>
      </c>
      <c r="K50" s="85">
        <v>0.28037754321428532</v>
      </c>
      <c r="L50" s="85">
        <v>0.33000004966666663</v>
      </c>
      <c r="M50" s="85">
        <v>0.27773012129032293</v>
      </c>
    </row>
    <row r="51" spans="10:13" x14ac:dyDescent="0.2">
      <c r="K51" s="139">
        <f t="shared" ref="K51:L51" si="0">SUM(K37:K50)</f>
        <v>99.821428571785759</v>
      </c>
      <c r="L51" s="139">
        <f t="shared" si="0"/>
        <v>99.999999999666684</v>
      </c>
      <c r="M51" s="139">
        <f>SUM(M37:M50)</f>
        <v>100.00000000032261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Y39" sqref="Y39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54</v>
      </c>
      <c r="G1" s="22"/>
      <c r="H1" s="22"/>
    </row>
    <row r="2" spans="1:17" ht="13.35" customHeight="1" thickBot="1" x14ac:dyDescent="0.25">
      <c r="B2" s="25" t="s">
        <v>15</v>
      </c>
      <c r="C2" s="25"/>
      <c r="D2" s="25"/>
      <c r="E2" s="25"/>
      <c r="F2" s="25"/>
      <c r="J2" s="28"/>
      <c r="K2" s="81" t="s">
        <v>88</v>
      </c>
      <c r="L2" s="81" t="s">
        <v>83</v>
      </c>
      <c r="M2" s="81" t="s">
        <v>77</v>
      </c>
    </row>
    <row r="3" spans="1:17" ht="13.35" customHeight="1" x14ac:dyDescent="0.2">
      <c r="J3" s="86" t="s">
        <v>75</v>
      </c>
      <c r="K3" s="72">
        <v>0.85481003560000002</v>
      </c>
      <c r="L3" s="72">
        <v>1.53769198</v>
      </c>
      <c r="M3" s="72">
        <v>1.4379386599999999</v>
      </c>
      <c r="O3" s="67"/>
    </row>
    <row r="4" spans="1:17" ht="13.35" customHeight="1" x14ac:dyDescent="0.2">
      <c r="J4" s="86" t="s">
        <v>78</v>
      </c>
      <c r="K4" s="72">
        <v>0.71887283359999998</v>
      </c>
      <c r="L4" s="72">
        <v>1.58837867533333</v>
      </c>
      <c r="M4" s="72">
        <v>1.78734209464286</v>
      </c>
      <c r="O4" s="67"/>
    </row>
    <row r="5" spans="1:17" ht="13.35" customHeight="1" x14ac:dyDescent="0.2">
      <c r="J5" s="86" t="s">
        <v>74</v>
      </c>
      <c r="K5" s="72">
        <v>1.7539669028</v>
      </c>
      <c r="L5" s="72">
        <v>2.6930747593333302</v>
      </c>
      <c r="M5" s="72">
        <v>2.4311980271428602</v>
      </c>
      <c r="O5" s="67"/>
      <c r="Q5" t="s">
        <v>53</v>
      </c>
    </row>
    <row r="6" spans="1:17" ht="13.35" customHeight="1" x14ac:dyDescent="0.2">
      <c r="J6" s="86" t="s">
        <v>93</v>
      </c>
      <c r="K6" s="72">
        <v>5.3309408215999996</v>
      </c>
      <c r="L6" s="72">
        <v>5.7582006206666696</v>
      </c>
      <c r="M6" s="72">
        <v>5.5055758389285696</v>
      </c>
      <c r="O6" s="67"/>
      <c r="Q6" t="s">
        <v>58</v>
      </c>
    </row>
    <row r="7" spans="1:17" ht="13.35" customHeight="1" x14ac:dyDescent="0.2">
      <c r="I7" s="12"/>
      <c r="J7" s="86" t="s">
        <v>38</v>
      </c>
      <c r="K7" s="72">
        <v>12.571866651200001</v>
      </c>
      <c r="L7" s="72">
        <v>11.9284835383333</v>
      </c>
      <c r="M7" s="72">
        <v>15.244816987142899</v>
      </c>
      <c r="O7" s="67"/>
      <c r="Q7" t="s">
        <v>72</v>
      </c>
    </row>
    <row r="8" spans="1:17" ht="13.35" customHeight="1" x14ac:dyDescent="0.2">
      <c r="J8" s="86" t="s">
        <v>39</v>
      </c>
      <c r="K8" s="72">
        <v>24.479618336400002</v>
      </c>
      <c r="L8" s="72">
        <v>22.049187797999998</v>
      </c>
      <c r="M8" s="72">
        <v>22.5957335410714</v>
      </c>
      <c r="O8" s="67"/>
      <c r="Q8" t="s">
        <v>73</v>
      </c>
    </row>
    <row r="9" spans="1:17" ht="13.35" customHeight="1" x14ac:dyDescent="0.2">
      <c r="J9" s="86" t="s">
        <v>40</v>
      </c>
      <c r="K9" s="72">
        <v>22.8160320064</v>
      </c>
      <c r="L9" s="72">
        <v>22.279110743333302</v>
      </c>
      <c r="M9" s="72">
        <v>24.121417288928601</v>
      </c>
      <c r="O9" s="67"/>
      <c r="Q9">
        <v>2023</v>
      </c>
    </row>
    <row r="10" spans="1:17" ht="13.35" customHeight="1" x14ac:dyDescent="0.2">
      <c r="J10" s="86" t="s">
        <v>41</v>
      </c>
      <c r="K10" s="72">
        <v>14.2389046496</v>
      </c>
      <c r="L10" s="72">
        <v>13.979027105</v>
      </c>
      <c r="M10" s="72">
        <v>13.053835668214299</v>
      </c>
      <c r="O10" s="67"/>
      <c r="Q10">
        <v>2024</v>
      </c>
    </row>
    <row r="11" spans="1:17" ht="13.35" customHeight="1" x14ac:dyDescent="0.2">
      <c r="J11" s="86" t="s">
        <v>42</v>
      </c>
      <c r="K11" s="72">
        <v>7.5745527839999998</v>
      </c>
      <c r="L11" s="72">
        <v>7.4508427616666699</v>
      </c>
      <c r="M11" s="72">
        <v>6.8312689328571397</v>
      </c>
      <c r="O11" s="67"/>
      <c r="Q11"/>
    </row>
    <row r="12" spans="1:17" ht="13.35" customHeight="1" x14ac:dyDescent="0.2">
      <c r="J12" s="86" t="s">
        <v>43</v>
      </c>
      <c r="K12" s="72">
        <v>3.9544260915999998</v>
      </c>
      <c r="L12" s="72">
        <v>4.4993322703333396</v>
      </c>
      <c r="M12" s="72">
        <v>3.7108461517857099</v>
      </c>
      <c r="O12" s="67"/>
      <c r="Q12"/>
    </row>
    <row r="13" spans="1:17" ht="13.35" customHeight="1" x14ac:dyDescent="0.2">
      <c r="J13" s="86" t="s">
        <v>44</v>
      </c>
      <c r="K13" s="72">
        <v>2.2591007420000002</v>
      </c>
      <c r="L13" s="72">
        <v>2.5550775680000002</v>
      </c>
      <c r="M13" s="72">
        <v>1.62043991785714</v>
      </c>
      <c r="O13" s="67"/>
      <c r="Q13"/>
    </row>
    <row r="14" spans="1:17" x14ac:dyDescent="0.2">
      <c r="J14" s="86" t="s">
        <v>45</v>
      </c>
      <c r="K14" s="72">
        <v>1.3862894792</v>
      </c>
      <c r="L14" s="72">
        <v>1.70267229266667</v>
      </c>
      <c r="M14" s="72">
        <v>1.02079035678571</v>
      </c>
      <c r="Q14"/>
    </row>
    <row r="15" spans="1:17" x14ac:dyDescent="0.2">
      <c r="J15" s="86" t="s">
        <v>46</v>
      </c>
      <c r="K15" s="72">
        <v>0.68778677880000005</v>
      </c>
      <c r="L15" s="72">
        <v>0.88720023466666698</v>
      </c>
      <c r="M15" s="72">
        <v>0.40919033071428601</v>
      </c>
      <c r="Q15"/>
    </row>
    <row r="16" spans="1:17" x14ac:dyDescent="0.2">
      <c r="J16" s="129" t="s">
        <v>63</v>
      </c>
      <c r="K16" s="72">
        <v>1.3728318876000001</v>
      </c>
      <c r="L16" s="72">
        <v>1.091719653</v>
      </c>
      <c r="M16" s="72">
        <v>0.22960620321428532</v>
      </c>
      <c r="Q16"/>
    </row>
    <row r="17" spans="11:17" x14ac:dyDescent="0.2">
      <c r="K17" s="139">
        <f>SUM(K3:K16)</f>
        <v>100.00000000040001</v>
      </c>
      <c r="L17" s="139">
        <f>SUM(L3:L16)</f>
        <v>100.00000000033327</v>
      </c>
      <c r="M17" s="139">
        <f>SUM(M3:M16)</f>
        <v>99.999999999285777</v>
      </c>
      <c r="Q17">
        <v>2022</v>
      </c>
    </row>
    <row r="18" spans="11:17" x14ac:dyDescent="0.2">
      <c r="Q18">
        <v>2023</v>
      </c>
    </row>
    <row r="19" spans="11:17" x14ac:dyDescent="0.2">
      <c r="Q19">
        <v>2024</v>
      </c>
    </row>
    <row r="20" spans="11:17" x14ac:dyDescent="0.2">
      <c r="Q20">
        <v>2025</v>
      </c>
    </row>
    <row r="21" spans="11:17" x14ac:dyDescent="0.2">
      <c r="Q21">
        <v>2026</v>
      </c>
    </row>
    <row r="22" spans="11:17" x14ac:dyDescent="0.2">
      <c r="Q22">
        <v>2027</v>
      </c>
    </row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7A2B-98AD-4521-850F-B03186AB7AB6}">
  <dimension ref="A1:W27"/>
  <sheetViews>
    <sheetView showGridLines="0" zoomScaleNormal="100" workbookViewId="0">
      <selection activeCell="G33" sqref="G33"/>
    </sheetView>
  </sheetViews>
  <sheetFormatPr defaultColWidth="8.83203125" defaultRowHeight="12.75" x14ac:dyDescent="0.2"/>
  <cols>
    <col min="1" max="1" width="9.6640625" style="98" customWidth="1"/>
    <col min="2" max="9" width="8.83203125" style="98"/>
    <col min="10" max="12" width="9.1640625" style="98" customWidth="1"/>
    <col min="13" max="13" width="8" style="98" customWidth="1"/>
    <col min="14" max="16" width="9.1640625" style="98" customWidth="1"/>
    <col min="17" max="17" width="12.83203125" style="98" customWidth="1"/>
    <col min="18" max="43" width="9.1640625" style="98" customWidth="1"/>
    <col min="44" max="16384" width="8.83203125" style="98"/>
  </cols>
  <sheetData>
    <row r="1" spans="1:23" ht="15" x14ac:dyDescent="0.25">
      <c r="A1" s="31"/>
      <c r="B1" s="32" t="s">
        <v>55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53"/>
      <c r="O1" s="153"/>
      <c r="P1" s="153"/>
      <c r="Q1" s="153"/>
      <c r="R1" s="153"/>
      <c r="S1" s="153"/>
      <c r="T1" s="153"/>
      <c r="U1" s="153"/>
    </row>
    <row r="2" spans="1:23" ht="15" x14ac:dyDescent="0.25">
      <c r="A2" s="31"/>
      <c r="B2" s="171" t="s">
        <v>28</v>
      </c>
      <c r="C2" s="171"/>
      <c r="D2" s="171"/>
      <c r="E2" s="171"/>
      <c r="F2" s="171"/>
      <c r="G2" s="171"/>
      <c r="H2" s="171"/>
      <c r="I2" s="171"/>
      <c r="J2" s="31"/>
      <c r="K2" s="154" t="s">
        <v>29</v>
      </c>
      <c r="L2" s="33"/>
      <c r="M2" s="33"/>
      <c r="N2" s="153"/>
      <c r="O2" s="153"/>
      <c r="P2" s="153"/>
      <c r="Q2" s="153"/>
      <c r="R2" s="154" t="s">
        <v>30</v>
      </c>
      <c r="S2" s="153"/>
      <c r="T2" s="153"/>
      <c r="U2" s="153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88</v>
      </c>
      <c r="N3" s="81" t="s">
        <v>83</v>
      </c>
      <c r="O3" s="155" t="str">
        <f>M3</f>
        <v>Q3 2023</v>
      </c>
      <c r="P3" s="155" t="str">
        <f>N3</f>
        <v>Q2 2023</v>
      </c>
      <c r="Q3" s="153"/>
      <c r="R3" s="34"/>
      <c r="S3" s="34"/>
      <c r="T3" s="81" t="s">
        <v>88</v>
      </c>
      <c r="U3" s="81" t="s">
        <v>83</v>
      </c>
      <c r="V3" s="98" t="str">
        <f>T3</f>
        <v>Q3 2023</v>
      </c>
      <c r="W3" s="98" t="str">
        <f>U3</f>
        <v>Q2 2023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50" t="s">
        <v>88</v>
      </c>
      <c r="N4" s="150" t="s">
        <v>83</v>
      </c>
      <c r="O4" s="155" t="str">
        <f>M4</f>
        <v>Q3 2023</v>
      </c>
      <c r="P4" s="155" t="str">
        <f>N4</f>
        <v>Q2 2023</v>
      </c>
      <c r="Q4" s="153"/>
      <c r="R4" s="156"/>
      <c r="S4" s="38"/>
      <c r="T4" s="150" t="s">
        <v>88</v>
      </c>
      <c r="U4" s="81" t="s">
        <v>83</v>
      </c>
      <c r="V4" s="98" t="str">
        <f>T4</f>
        <v>Q3 2023</v>
      </c>
      <c r="W4" s="98" t="str">
        <f>U4</f>
        <v>Q2 2023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57" t="s">
        <v>88</v>
      </c>
      <c r="L5" s="158" t="s">
        <v>88</v>
      </c>
      <c r="M5" s="159">
        <v>4.2480580363043501</v>
      </c>
      <c r="N5" s="159">
        <v>4.0116427058823501</v>
      </c>
      <c r="O5" s="159">
        <v>0.15828455365365099</v>
      </c>
      <c r="P5" s="159">
        <v>0.31824136605779602</v>
      </c>
      <c r="Q5" s="153"/>
      <c r="R5" s="157" t="s">
        <v>88</v>
      </c>
      <c r="S5" s="157" t="s">
        <v>88</v>
      </c>
      <c r="T5" s="152">
        <v>1.09123273132564</v>
      </c>
      <c r="U5" s="152">
        <v>1.0877726184775001</v>
      </c>
      <c r="V5" s="152">
        <v>3.1816591470255499E-2</v>
      </c>
      <c r="W5" s="152">
        <v>2.2855696853058601E-2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57" t="s">
        <v>94</v>
      </c>
      <c r="L6" s="158" t="s">
        <v>94</v>
      </c>
      <c r="M6" s="159">
        <v>4.32778024630435</v>
      </c>
      <c r="N6" s="159">
        <v>4.0396865294117603</v>
      </c>
      <c r="O6" s="159">
        <v>0.17194669395906101</v>
      </c>
      <c r="P6" s="159">
        <v>0.36178912082401599</v>
      </c>
      <c r="Q6" s="153"/>
      <c r="R6" s="157" t="s">
        <v>94</v>
      </c>
      <c r="S6" s="157" t="s">
        <v>94</v>
      </c>
      <c r="T6" s="152">
        <v>1.0976059186846201</v>
      </c>
      <c r="U6" s="152">
        <v>1.0985226184775001</v>
      </c>
      <c r="V6" s="152">
        <v>4.2518605203738499E-2</v>
      </c>
      <c r="W6" s="152">
        <v>2.8719865534409299E-2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57" t="s">
        <v>97</v>
      </c>
      <c r="L7" s="158" t="s">
        <v>97</v>
      </c>
      <c r="M7" s="159">
        <v>4.2950990869565198</v>
      </c>
      <c r="N7" s="159">
        <v>3.9729804770588202</v>
      </c>
      <c r="O7" s="159">
        <v>0.196934230630186</v>
      </c>
      <c r="P7" s="159">
        <v>0.421478316958666</v>
      </c>
      <c r="Q7" s="153"/>
      <c r="R7" s="157" t="s">
        <v>97</v>
      </c>
      <c r="S7" s="157" t="s">
        <v>97</v>
      </c>
      <c r="T7" s="152">
        <v>1.1028460974368399</v>
      </c>
      <c r="U7" s="152">
        <v>1.10283417279744</v>
      </c>
      <c r="V7" s="152">
        <v>4.7207113978713099E-2</v>
      </c>
      <c r="W7" s="152">
        <v>3.05492567884466E-2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57" t="s">
        <v>107</v>
      </c>
      <c r="L8" s="158" t="s">
        <v>107</v>
      </c>
      <c r="M8" s="159">
        <v>4.2137947391304298</v>
      </c>
      <c r="N8" s="159" t="e">
        <v>#N/A</v>
      </c>
      <c r="O8" s="159">
        <v>0.27149389243348698</v>
      </c>
      <c r="P8" s="159" t="e">
        <v>#N/A</v>
      </c>
      <c r="Q8" s="153"/>
      <c r="R8" s="157" t="s">
        <v>107</v>
      </c>
      <c r="S8" s="160" t="s">
        <v>107</v>
      </c>
      <c r="T8" s="152">
        <v>1.1092855018769201</v>
      </c>
      <c r="U8" s="152" t="e">
        <v>#N/A</v>
      </c>
      <c r="V8" s="152">
        <v>5.2043741699397898E-2</v>
      </c>
      <c r="W8" s="152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57">
        <v>2023</v>
      </c>
      <c r="L9" s="158">
        <v>2023</v>
      </c>
      <c r="M9" s="159" t="e">
        <v>#N/A</v>
      </c>
      <c r="N9" s="159" t="e">
        <v>#N/A</v>
      </c>
      <c r="O9" s="159" t="e">
        <v>#N/A</v>
      </c>
      <c r="P9" s="159" t="e">
        <v>#N/A</v>
      </c>
      <c r="Q9" s="153"/>
      <c r="R9" s="157">
        <v>2023</v>
      </c>
      <c r="S9" s="161">
        <v>2023</v>
      </c>
      <c r="T9" s="152" t="e">
        <v>#N/A</v>
      </c>
      <c r="U9" s="152" t="e">
        <v>#N/A</v>
      </c>
      <c r="V9" s="152" t="e">
        <v>#N/A</v>
      </c>
      <c r="W9" s="152" t="e"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57">
        <v>2024</v>
      </c>
      <c r="L10" s="158">
        <v>2024</v>
      </c>
      <c r="M10" s="159">
        <v>4.0492367245652199</v>
      </c>
      <c r="N10" s="159">
        <v>3.6575303333333302</v>
      </c>
      <c r="O10" s="159">
        <v>0.38193859309850597</v>
      </c>
      <c r="P10" s="159">
        <v>0.51423227262984705</v>
      </c>
      <c r="Q10" s="153"/>
      <c r="R10" s="157">
        <v>2024</v>
      </c>
      <c r="S10" s="161">
        <v>2024</v>
      </c>
      <c r="T10" s="152">
        <v>1.1108234574236799</v>
      </c>
      <c r="U10" s="152">
        <v>1.1120402435897401</v>
      </c>
      <c r="V10" s="152">
        <v>5.38952458393459E-2</v>
      </c>
      <c r="W10" s="152">
        <v>4.40029245792211E-2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57">
        <v>2025</v>
      </c>
      <c r="L11" s="158">
        <v>2025</v>
      </c>
      <c r="M11" s="159">
        <v>3.2393127386486502</v>
      </c>
      <c r="N11" s="159">
        <v>3.0080648492857098</v>
      </c>
      <c r="O11" s="159">
        <v>0.63507336055330299</v>
      </c>
      <c r="P11" s="159">
        <v>0.633708727516615</v>
      </c>
      <c r="Q11" s="153"/>
      <c r="R11" s="157">
        <v>2025</v>
      </c>
      <c r="S11" s="161">
        <v>2025</v>
      </c>
      <c r="T11" s="152">
        <v>1.12216673983939</v>
      </c>
      <c r="U11" s="152">
        <v>1.12833697058824</v>
      </c>
      <c r="V11" s="152">
        <v>7.0209397424887396E-2</v>
      </c>
      <c r="W11" s="152">
        <v>6.0198585802620601E-2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62"/>
      <c r="P12" s="162"/>
      <c r="Q12" s="153"/>
      <c r="R12" s="153"/>
      <c r="S12" s="153"/>
      <c r="T12" s="153"/>
      <c r="U12" s="153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53"/>
      <c r="O13" s="162"/>
      <c r="P13" s="162"/>
      <c r="Q13" s="153"/>
      <c r="R13" s="153"/>
      <c r="S13" s="153"/>
      <c r="T13" s="153"/>
      <c r="U13" s="153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54" t="s">
        <v>31</v>
      </c>
      <c r="L14" s="153"/>
      <c r="M14" s="153"/>
      <c r="N14" s="153"/>
      <c r="O14" s="162"/>
      <c r="P14" s="162"/>
      <c r="Q14" s="153"/>
      <c r="R14" s="154" t="s">
        <v>32</v>
      </c>
      <c r="S14" s="153"/>
      <c r="T14" s="153"/>
      <c r="U14" s="153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88</v>
      </c>
      <c r="N15" s="81" t="s">
        <v>83</v>
      </c>
      <c r="O15" s="162" t="str">
        <f>M15</f>
        <v>Q3 2023</v>
      </c>
      <c r="P15" s="162" t="str">
        <f>N15</f>
        <v>Q2 2023</v>
      </c>
      <c r="Q15" s="153"/>
      <c r="R15" s="33"/>
      <c r="S15" s="33"/>
      <c r="T15" s="81" t="s">
        <v>88</v>
      </c>
      <c r="U15" s="81" t="s">
        <v>83</v>
      </c>
      <c r="V15" s="162" t="str">
        <f>T15</f>
        <v>Q3 2023</v>
      </c>
      <c r="W15" s="162" t="str">
        <f>U15</f>
        <v>Q2 2023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50" t="s">
        <v>88</v>
      </c>
      <c r="N16" s="163" t="s">
        <v>83</v>
      </c>
      <c r="O16" s="162" t="str">
        <f>M16</f>
        <v>Q3 2023</v>
      </c>
      <c r="P16" s="162" t="str">
        <f>N16</f>
        <v>Q2 2023</v>
      </c>
      <c r="Q16" s="153"/>
      <c r="R16" s="37"/>
      <c r="S16" s="38"/>
      <c r="T16" s="150" t="s">
        <v>88</v>
      </c>
      <c r="U16" s="150" t="s">
        <v>83</v>
      </c>
      <c r="V16" s="162" t="str">
        <f>T16</f>
        <v>Q3 2023</v>
      </c>
      <c r="W16" s="162" t="str">
        <f>U16</f>
        <v>Q2 2023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57" t="s">
        <v>88</v>
      </c>
      <c r="L17" s="158" t="s">
        <v>88</v>
      </c>
      <c r="M17" s="159">
        <v>78.407740792542896</v>
      </c>
      <c r="N17" s="159">
        <v>83.920057218921102</v>
      </c>
      <c r="O17" s="159">
        <v>4.4273167784843999</v>
      </c>
      <c r="P17" s="159">
        <v>4.82926415308948</v>
      </c>
      <c r="Q17" s="153"/>
      <c r="R17" s="151" t="e">
        <v>#N/A</v>
      </c>
      <c r="S17" s="151" t="e">
        <v>#N/A</v>
      </c>
      <c r="T17" s="152" t="e">
        <v>#N/A</v>
      </c>
      <c r="U17" s="152" t="e">
        <v>#N/A</v>
      </c>
      <c r="V17" s="98" t="e">
        <v>#N/A</v>
      </c>
      <c r="W17" s="98" t="e">
        <v>#N/A</v>
      </c>
    </row>
    <row r="18" spans="1:23" ht="15" x14ac:dyDescent="0.25">
      <c r="A18" s="31"/>
      <c r="B18" s="164"/>
      <c r="C18" s="31"/>
      <c r="D18" s="31"/>
      <c r="E18" s="31"/>
      <c r="F18" s="31"/>
      <c r="G18" s="31"/>
      <c r="H18" s="164"/>
      <c r="I18" s="31"/>
      <c r="J18" s="31"/>
      <c r="K18" s="157" t="s">
        <v>94</v>
      </c>
      <c r="L18" s="158" t="s">
        <v>94</v>
      </c>
      <c r="M18" s="159">
        <v>79.443736147062907</v>
      </c>
      <c r="N18" s="159">
        <v>84.271035790526298</v>
      </c>
      <c r="O18" s="159">
        <v>5.6562757023820804</v>
      </c>
      <c r="P18" s="159">
        <v>6.2389954679201196</v>
      </c>
      <c r="Q18" s="153"/>
      <c r="R18" s="151" t="s">
        <v>104</v>
      </c>
      <c r="S18" s="151" t="s">
        <v>104</v>
      </c>
      <c r="T18" s="152">
        <v>5.4397211747618996</v>
      </c>
      <c r="U18" s="152">
        <v>5.0255689379166704</v>
      </c>
      <c r="V18" s="152">
        <v>0.63274898576682503</v>
      </c>
      <c r="W18" s="152">
        <v>1.6154454231664399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57" t="s">
        <v>97</v>
      </c>
      <c r="L19" s="158" t="s">
        <v>97</v>
      </c>
      <c r="M19" s="159">
        <v>78.860193423122894</v>
      </c>
      <c r="N19" s="159">
        <v>83.309402269262193</v>
      </c>
      <c r="O19" s="159">
        <v>5.6804114954922396</v>
      </c>
      <c r="P19" s="159">
        <v>6.2251134009023703</v>
      </c>
      <c r="Q19" s="153"/>
      <c r="R19" s="151" t="s">
        <v>105</v>
      </c>
      <c r="S19" s="151" t="s">
        <v>105</v>
      </c>
      <c r="T19" s="152">
        <v>4.1044409928571399</v>
      </c>
      <c r="U19" s="152">
        <v>3.9407156812499999</v>
      </c>
      <c r="V19" s="152">
        <v>0.81444720064092901</v>
      </c>
      <c r="W19" s="152">
        <v>1.36315377435721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57" t="s">
        <v>107</v>
      </c>
      <c r="L20" s="158" t="s">
        <v>107</v>
      </c>
      <c r="M20" s="159">
        <v>78.761176181665704</v>
      </c>
      <c r="N20" s="159" t="e">
        <v>#N/A</v>
      </c>
      <c r="O20" s="159">
        <v>6.6455229072175204</v>
      </c>
      <c r="P20" s="159" t="e">
        <v>#N/A</v>
      </c>
      <c r="Q20" s="153"/>
      <c r="R20" s="151" t="s">
        <v>106</v>
      </c>
      <c r="S20" s="151" t="s">
        <v>106</v>
      </c>
      <c r="T20" s="152">
        <v>3.3670502205555599</v>
      </c>
      <c r="U20" s="152">
        <v>3.1834842704761899</v>
      </c>
      <c r="V20" s="152">
        <v>0.94154542362293603</v>
      </c>
      <c r="W20" s="152">
        <v>1.3724488363826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57">
        <v>2023</v>
      </c>
      <c r="L21" s="158">
        <v>2023</v>
      </c>
      <c r="M21" s="159" t="e">
        <v>#N/A</v>
      </c>
      <c r="N21" s="159" t="e">
        <v>#N/A</v>
      </c>
      <c r="O21" s="159" t="e">
        <v>#N/A</v>
      </c>
      <c r="P21" s="159" t="e">
        <v>#N/A</v>
      </c>
      <c r="Q21" s="153"/>
      <c r="R21" s="151">
        <v>2026</v>
      </c>
      <c r="S21" s="151">
        <v>2026</v>
      </c>
      <c r="T21" s="152" t="e">
        <v>#N/A</v>
      </c>
      <c r="U21" s="152" t="e">
        <v>#N/A</v>
      </c>
      <c r="V21" s="152" t="e">
        <v>#N/A</v>
      </c>
      <c r="W21" s="152" t="e">
        <v>#N/A</v>
      </c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57">
        <v>2024</v>
      </c>
      <c r="L22" s="158">
        <v>2024</v>
      </c>
      <c r="M22" s="159">
        <v>79.203052176263895</v>
      </c>
      <c r="N22" s="159">
        <v>82.041745392384598</v>
      </c>
      <c r="O22" s="159">
        <v>7.4082902017069703</v>
      </c>
      <c r="P22" s="159">
        <v>6.5033062007577902</v>
      </c>
      <c r="Q22" s="153"/>
      <c r="R22" s="151">
        <v>2027</v>
      </c>
      <c r="S22" s="151">
        <v>2027</v>
      </c>
      <c r="T22" s="152" t="e">
        <v>#N/A</v>
      </c>
      <c r="U22" s="152">
        <v>2.8226469057894699</v>
      </c>
      <c r="V22" s="152" t="e">
        <v>#N/A</v>
      </c>
      <c r="W22" s="152">
        <v>0.860108384115434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57">
        <v>2025</v>
      </c>
      <c r="L23" s="158">
        <v>2025</v>
      </c>
      <c r="M23" s="159">
        <v>77.8392252663633</v>
      </c>
      <c r="N23" s="159">
        <v>80.423303428571401</v>
      </c>
      <c r="O23" s="159">
        <v>8.9432002980554905</v>
      </c>
      <c r="P23" s="159">
        <v>9.4662620473074703</v>
      </c>
      <c r="Q23" s="153"/>
      <c r="R23" s="151" t="s">
        <v>108</v>
      </c>
      <c r="S23" s="151" t="s">
        <v>108</v>
      </c>
      <c r="T23" s="152">
        <v>2.9311803831250001</v>
      </c>
      <c r="U23" s="152" t="e">
        <v>#N/A</v>
      </c>
      <c r="V23" s="152">
        <v>0.775266559030799</v>
      </c>
      <c r="W23" s="152" t="e">
        <v>#N/A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53"/>
      <c r="O24" s="153"/>
      <c r="P24" s="153"/>
      <c r="Q24" s="153"/>
      <c r="R24" s="153"/>
      <c r="S24" s="153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53"/>
      <c r="N25" s="153"/>
      <c r="O25" s="153"/>
      <c r="P25" s="153"/>
      <c r="Q25" s="153"/>
      <c r="R25" s="153"/>
      <c r="S25" s="153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53"/>
      <c r="O26" s="153"/>
      <c r="P26" s="153"/>
      <c r="Q26" s="153"/>
      <c r="R26" s="153"/>
      <c r="S26" s="153"/>
      <c r="T26" s="153"/>
      <c r="U26" s="153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53"/>
      <c r="O27" s="153"/>
      <c r="P27" s="153"/>
      <c r="Q27" s="153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9"/>
  <sheetViews>
    <sheetView showGridLines="0" topLeftCell="A4" zoomScaleNormal="100" workbookViewId="0">
      <selection activeCell="J42" sqref="J42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86</v>
      </c>
    </row>
    <row r="2" spans="2:18" ht="13.35" customHeight="1" x14ac:dyDescent="0.2">
      <c r="B2" s="169" t="s">
        <v>89</v>
      </c>
      <c r="C2" s="169"/>
      <c r="D2" s="169"/>
      <c r="E2" s="169"/>
      <c r="F2" s="169"/>
      <c r="G2" s="169"/>
      <c r="H2" s="169"/>
      <c r="I2" s="169"/>
      <c r="K2" s="27" t="s">
        <v>37</v>
      </c>
    </row>
    <row r="3" spans="2:18" ht="13.35" customHeight="1" x14ac:dyDescent="0.2"/>
    <row r="4" spans="2:18" ht="13.35" customHeight="1" thickBot="1" x14ac:dyDescent="0.25">
      <c r="K4" s="80"/>
      <c r="L4" s="81" t="s">
        <v>88</v>
      </c>
      <c r="M4" s="81" t="s">
        <v>83</v>
      </c>
      <c r="N4" s="81" t="s">
        <v>77</v>
      </c>
    </row>
    <row r="5" spans="2:18" ht="13.35" customHeight="1" x14ac:dyDescent="0.2">
      <c r="K5" s="105" t="s">
        <v>62</v>
      </c>
      <c r="L5" s="82">
        <v>3.7673868292682931E-3</v>
      </c>
      <c r="M5" s="82">
        <v>3.0071645833333339E-4</v>
      </c>
      <c r="N5" s="82">
        <v>0.30489625347826121</v>
      </c>
      <c r="O5" s="71"/>
      <c r="P5" s="70"/>
      <c r="Q5" s="70"/>
      <c r="R5" s="70"/>
    </row>
    <row r="6" spans="2:18" ht="13.35" customHeight="1" x14ac:dyDescent="0.2">
      <c r="K6" s="101" t="s">
        <v>8</v>
      </c>
      <c r="L6" s="82">
        <v>5.0692729268292701E-3</v>
      </c>
      <c r="M6" s="82">
        <v>3.4585885416666701E-3</v>
      </c>
      <c r="N6" s="82">
        <v>8.8143170217391306E-2</v>
      </c>
      <c r="O6" s="71"/>
      <c r="P6" s="70"/>
      <c r="Q6" s="70"/>
      <c r="R6" s="70"/>
    </row>
    <row r="7" spans="2:18" ht="13.35" customHeight="1" x14ac:dyDescent="0.2">
      <c r="K7" s="74" t="s">
        <v>7</v>
      </c>
      <c r="L7" s="82">
        <v>1.05152748780488E-2</v>
      </c>
      <c r="M7" s="82">
        <v>8.1319881249999997E-3</v>
      </c>
      <c r="N7" s="82">
        <v>9.0273556521739101E-2</v>
      </c>
      <c r="O7" s="71"/>
      <c r="P7" s="71"/>
      <c r="Q7" s="70"/>
      <c r="R7" s="70"/>
    </row>
    <row r="8" spans="2:18" ht="13.35" customHeight="1" x14ac:dyDescent="0.2">
      <c r="K8" s="74" t="s">
        <v>6</v>
      </c>
      <c r="L8" s="82">
        <v>4.4640553170731699E-2</v>
      </c>
      <c r="M8" s="82">
        <v>8.02912125E-2</v>
      </c>
      <c r="N8" s="82">
        <v>0.11716150369565199</v>
      </c>
      <c r="O8" s="71"/>
      <c r="P8" s="71"/>
      <c r="Q8" s="70"/>
      <c r="R8" s="70"/>
    </row>
    <row r="9" spans="2:18" ht="13.35" customHeight="1" x14ac:dyDescent="0.2">
      <c r="K9" s="74" t="s">
        <v>5</v>
      </c>
      <c r="L9" s="82">
        <v>6.05971556097561E-2</v>
      </c>
      <c r="M9" s="82">
        <v>9.8624884374999999E-2</v>
      </c>
      <c r="N9" s="82">
        <v>0.12841330978260901</v>
      </c>
      <c r="O9" s="71"/>
      <c r="P9" s="71"/>
      <c r="Q9" s="70"/>
      <c r="R9" s="70"/>
    </row>
    <row r="10" spans="2:18" ht="13.35" customHeight="1" x14ac:dyDescent="0.2">
      <c r="K10" s="74" t="s">
        <v>4</v>
      </c>
      <c r="L10" s="82">
        <v>0.108914016341463</v>
      </c>
      <c r="M10" s="82">
        <v>0.28244037145833301</v>
      </c>
      <c r="N10" s="82">
        <v>0.26898967565217402</v>
      </c>
      <c r="O10" s="71"/>
      <c r="P10" s="71"/>
      <c r="Q10" s="70"/>
      <c r="R10" s="70"/>
    </row>
    <row r="11" spans="2:18" ht="13.35" customHeight="1" x14ac:dyDescent="0.2">
      <c r="K11" s="74" t="s">
        <v>3</v>
      </c>
      <c r="L11" s="82">
        <v>0.507939442439024</v>
      </c>
      <c r="M11" s="82">
        <v>0.77168873062499999</v>
      </c>
      <c r="N11" s="82">
        <v>1.08539120021739</v>
      </c>
      <c r="O11" s="71"/>
      <c r="P11" s="71"/>
      <c r="Q11" s="70"/>
      <c r="R11" s="70"/>
    </row>
    <row r="12" spans="2:18" ht="13.35" customHeight="1" x14ac:dyDescent="0.2">
      <c r="K12" s="74" t="s">
        <v>2</v>
      </c>
      <c r="L12" s="82">
        <v>1.3358905929268301</v>
      </c>
      <c r="M12" s="82">
        <v>2.1231127681249999</v>
      </c>
      <c r="N12" s="82">
        <v>2.5994492650000001</v>
      </c>
      <c r="O12" s="71"/>
      <c r="P12" s="71"/>
      <c r="Q12" s="70"/>
      <c r="R12" s="70"/>
    </row>
    <row r="13" spans="2:18" ht="13.35" customHeight="1" x14ac:dyDescent="0.2">
      <c r="K13" s="74" t="s">
        <v>59</v>
      </c>
      <c r="L13" s="82">
        <v>3.5903617807317101</v>
      </c>
      <c r="M13" s="82">
        <v>3.1254303147916702</v>
      </c>
      <c r="N13" s="82">
        <v>5.8563892660869596</v>
      </c>
      <c r="O13" s="71"/>
      <c r="P13" s="71"/>
      <c r="Q13" s="70"/>
      <c r="R13" s="70"/>
    </row>
    <row r="14" spans="2:18" ht="13.35" customHeight="1" x14ac:dyDescent="0.2">
      <c r="K14" s="74" t="s">
        <v>78</v>
      </c>
      <c r="L14" s="144">
        <v>4.7602553746341503</v>
      </c>
      <c r="M14" s="144">
        <v>6.4045658702083301</v>
      </c>
      <c r="N14" s="144">
        <v>8.1915523195652202</v>
      </c>
      <c r="O14" s="52"/>
    </row>
    <row r="15" spans="2:18" ht="13.35" customHeight="1" x14ac:dyDescent="0.2">
      <c r="B15" s="14"/>
      <c r="K15" s="74" t="s">
        <v>74</v>
      </c>
      <c r="L15" s="144">
        <v>15.3819051065854</v>
      </c>
      <c r="M15" s="144">
        <v>15.6420805764583</v>
      </c>
      <c r="N15" s="144">
        <v>14.4503779369565</v>
      </c>
      <c r="O15" s="52"/>
    </row>
    <row r="16" spans="2:18" ht="13.35" customHeight="1" x14ac:dyDescent="0.2">
      <c r="B16" s="169"/>
      <c r="C16" s="169"/>
      <c r="D16" s="169"/>
      <c r="E16" s="169"/>
      <c r="F16" s="169"/>
      <c r="K16" s="74" t="s">
        <v>76</v>
      </c>
      <c r="L16" s="144">
        <v>74.1901440419512</v>
      </c>
      <c r="M16" s="144">
        <v>71.459873978749997</v>
      </c>
      <c r="N16" s="144">
        <v>66.818962543478307</v>
      </c>
      <c r="O16" s="41"/>
    </row>
    <row r="17" spans="1:16" ht="13.35" customHeight="1" x14ac:dyDescent="0.2">
      <c r="H17" s="1"/>
      <c r="K17" s="83"/>
      <c r="L17" s="137">
        <f>SUM(L5:L16)</f>
        <v>99.999999999024411</v>
      </c>
      <c r="M17" s="137">
        <v>99.999999999800011</v>
      </c>
      <c r="N17" s="137">
        <v>99.999999999899998</v>
      </c>
      <c r="O17" s="41"/>
    </row>
    <row r="18" spans="1:16" ht="13.35" customHeight="1" x14ac:dyDescent="0.2">
      <c r="K18" s="83"/>
      <c r="L18" s="83"/>
      <c r="M18" s="83"/>
      <c r="N18" s="83"/>
      <c r="O18" s="41"/>
      <c r="P18" s="56"/>
    </row>
    <row r="19" spans="1:16" ht="13.35" customHeight="1" thickBot="1" x14ac:dyDescent="0.25">
      <c r="H19" s="12"/>
      <c r="K19" s="80"/>
      <c r="L19" s="81" t="s">
        <v>88</v>
      </c>
      <c r="M19" s="81" t="s">
        <v>83</v>
      </c>
      <c r="N19" s="81" t="s">
        <v>77</v>
      </c>
      <c r="O19" s="41"/>
      <c r="P19" s="56"/>
    </row>
    <row r="20" spans="1:16" ht="13.35" customHeight="1" x14ac:dyDescent="0.2">
      <c r="K20" s="105" t="s">
        <v>62</v>
      </c>
      <c r="L20" s="82">
        <v>1.304707290238095</v>
      </c>
      <c r="M20" s="82">
        <v>3.447344047708337</v>
      </c>
      <c r="N20" s="82">
        <v>3.6340973513953569</v>
      </c>
      <c r="O20" s="41"/>
      <c r="P20" s="56"/>
    </row>
    <row r="21" spans="1:16" ht="13.35" customHeight="1" x14ac:dyDescent="0.2">
      <c r="K21" s="101" t="s">
        <v>8</v>
      </c>
      <c r="L21" s="82">
        <v>1.2485211609523801</v>
      </c>
      <c r="M21" s="82">
        <v>0.96189560958333298</v>
      </c>
      <c r="N21" s="82">
        <v>1.95073206372093</v>
      </c>
      <c r="O21" s="41"/>
      <c r="P21" s="56"/>
    </row>
    <row r="22" spans="1:16" ht="13.35" customHeight="1" x14ac:dyDescent="0.2">
      <c r="K22" s="74" t="s">
        <v>7</v>
      </c>
      <c r="L22" s="82">
        <v>2.5444867333333301</v>
      </c>
      <c r="M22" s="82">
        <v>2.62678551125</v>
      </c>
      <c r="N22" s="82">
        <v>3.5227531425581402</v>
      </c>
      <c r="O22" s="41"/>
      <c r="P22" s="56"/>
    </row>
    <row r="23" spans="1:16" ht="13.35" customHeight="1" x14ac:dyDescent="0.2">
      <c r="K23" s="74" t="s">
        <v>6</v>
      </c>
      <c r="L23" s="82">
        <v>4.7577747090476201</v>
      </c>
      <c r="M23" s="82">
        <v>5.0212986814583296</v>
      </c>
      <c r="N23" s="82">
        <v>4.77818516255814</v>
      </c>
      <c r="O23" s="41"/>
      <c r="P23" s="56"/>
    </row>
    <row r="24" spans="1:16" ht="13.35" customHeight="1" x14ac:dyDescent="0.2">
      <c r="K24" s="74" t="s">
        <v>5</v>
      </c>
      <c r="L24" s="82">
        <v>9.5758088892857192</v>
      </c>
      <c r="M24" s="82">
        <v>9.3777309243749993</v>
      </c>
      <c r="N24" s="82">
        <v>9.9293331699999996</v>
      </c>
      <c r="O24" s="41"/>
      <c r="P24" s="56"/>
    </row>
    <row r="25" spans="1:16" ht="13.35" customHeight="1" x14ac:dyDescent="0.2">
      <c r="K25" s="74" t="s">
        <v>4</v>
      </c>
      <c r="L25" s="82">
        <v>18.324134683333298</v>
      </c>
      <c r="M25" s="82">
        <v>18.932958767500001</v>
      </c>
      <c r="N25" s="82">
        <v>18.513712699534899</v>
      </c>
      <c r="O25" s="41"/>
      <c r="P25" s="56"/>
    </row>
    <row r="26" spans="1:16" ht="13.35" customHeight="1" x14ac:dyDescent="0.2">
      <c r="K26" s="74" t="s">
        <v>3</v>
      </c>
      <c r="L26" s="82">
        <v>23.129979873095198</v>
      </c>
      <c r="M26" s="82">
        <v>22.411325968333301</v>
      </c>
      <c r="N26" s="82">
        <v>18.740965363953499</v>
      </c>
      <c r="O26" s="41"/>
      <c r="P26" s="56"/>
    </row>
    <row r="27" spans="1:16" ht="13.35" customHeight="1" x14ac:dyDescent="0.2">
      <c r="B27" s="15"/>
      <c r="I27" s="12"/>
      <c r="K27" s="74" t="s">
        <v>2</v>
      </c>
      <c r="L27" s="82">
        <v>18.092224253333299</v>
      </c>
      <c r="M27" s="82">
        <v>15.8634987797917</v>
      </c>
      <c r="N27" s="82">
        <v>13.319047332325599</v>
      </c>
      <c r="O27" s="41"/>
    </row>
    <row r="28" spans="1:16" ht="13.35" customHeight="1" x14ac:dyDescent="0.2">
      <c r="A28" s="2" t="s">
        <v>1</v>
      </c>
      <c r="B28" s="169"/>
      <c r="C28" s="169"/>
      <c r="D28" s="169"/>
      <c r="E28" s="169"/>
      <c r="F28" s="169"/>
      <c r="K28" s="74" t="s">
        <v>59</v>
      </c>
      <c r="L28" s="82">
        <v>10.7243135485714</v>
      </c>
      <c r="M28" s="82">
        <v>9.9116129964583308</v>
      </c>
      <c r="N28" s="82">
        <v>8.5214459730232601</v>
      </c>
      <c r="O28" s="41"/>
    </row>
    <row r="29" spans="1:16" ht="13.35" customHeight="1" x14ac:dyDescent="0.2">
      <c r="K29" s="74" t="s">
        <v>78</v>
      </c>
      <c r="L29" s="82">
        <v>4.4905141040476204</v>
      </c>
      <c r="M29" s="82">
        <v>4.9592683035416698</v>
      </c>
      <c r="N29" s="82">
        <v>6.0249107341860499</v>
      </c>
      <c r="O29" s="41"/>
    </row>
    <row r="30" spans="1:16" ht="13.35" customHeight="1" x14ac:dyDescent="0.2">
      <c r="K30" s="74" t="s">
        <v>74</v>
      </c>
      <c r="L30" s="82">
        <v>3.2777348650000002</v>
      </c>
      <c r="M30" s="82">
        <v>2.4334259839583301</v>
      </c>
      <c r="N30" s="82">
        <v>4.5484267034883699</v>
      </c>
      <c r="O30" s="41"/>
    </row>
    <row r="31" spans="1:16" ht="13.35" customHeight="1" x14ac:dyDescent="0.2">
      <c r="K31" s="74" t="s">
        <v>76</v>
      </c>
      <c r="L31" s="82">
        <v>2.5297998895238099</v>
      </c>
      <c r="M31" s="82">
        <v>4.0528544268750002</v>
      </c>
      <c r="N31" s="82">
        <v>6.5163903025581398</v>
      </c>
      <c r="O31" s="41"/>
      <c r="P31" s="57"/>
    </row>
    <row r="32" spans="1:16" ht="13.35" customHeight="1" x14ac:dyDescent="0.2">
      <c r="K32" s="84"/>
      <c r="L32" s="137">
        <f>SUM(L20:L31)</f>
        <v>99.999999999761769</v>
      </c>
      <c r="M32" s="137">
        <f t="shared" ref="M32:N32" si="0">SUM(M20:M31)</f>
        <v>100.00000000083332</v>
      </c>
      <c r="N32" s="137">
        <f t="shared" si="0"/>
        <v>99.999999999302389</v>
      </c>
      <c r="O32" s="41"/>
      <c r="P32" s="57"/>
    </row>
    <row r="33" spans="8:17" ht="13.35" customHeight="1" x14ac:dyDescent="0.2">
      <c r="K33" s="83"/>
      <c r="L33" s="83"/>
      <c r="M33" s="83"/>
      <c r="N33" s="83"/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88</v>
      </c>
      <c r="M36" s="81" t="s">
        <v>83</v>
      </c>
      <c r="N36" s="81" t="s">
        <v>77</v>
      </c>
      <c r="O36" s="41"/>
      <c r="P36" s="57"/>
      <c r="Q36" s="42"/>
    </row>
    <row r="37" spans="8:17" ht="13.35" customHeight="1" x14ac:dyDescent="0.2">
      <c r="K37" s="105" t="s">
        <v>62</v>
      </c>
      <c r="L37" s="82">
        <v>1.656978009714285</v>
      </c>
      <c r="M37" s="82">
        <v>1.921634667222226</v>
      </c>
      <c r="N37" s="82">
        <v>1.8750553152631579</v>
      </c>
      <c r="O37" s="41"/>
      <c r="P37" s="57"/>
      <c r="Q37" s="42"/>
    </row>
    <row r="38" spans="8:17" ht="13.35" customHeight="1" x14ac:dyDescent="0.2">
      <c r="K38" s="101" t="s">
        <v>8</v>
      </c>
      <c r="L38" s="82">
        <v>2.15301089</v>
      </c>
      <c r="M38" s="82">
        <v>3.62572108055556</v>
      </c>
      <c r="N38" s="82">
        <v>3.750648215</v>
      </c>
      <c r="O38" s="41"/>
      <c r="P38" s="57"/>
      <c r="Q38" s="42"/>
    </row>
    <row r="39" spans="8:17" ht="13.35" customHeight="1" x14ac:dyDescent="0.2">
      <c r="K39" s="74" t="s">
        <v>7</v>
      </c>
      <c r="L39" s="82">
        <v>4.1317257508571403</v>
      </c>
      <c r="M39" s="82">
        <v>7.15165842027778</v>
      </c>
      <c r="N39" s="82">
        <v>6.7042952518421099</v>
      </c>
      <c r="O39" s="41"/>
      <c r="P39" s="57"/>
      <c r="Q39" s="42"/>
    </row>
    <row r="40" spans="8:17" ht="13.35" customHeight="1" x14ac:dyDescent="0.2">
      <c r="K40" s="74" t="s">
        <v>6</v>
      </c>
      <c r="L40" s="82">
        <v>9.3818809831428496</v>
      </c>
      <c r="M40" s="82">
        <v>8.0829253586111101</v>
      </c>
      <c r="N40" s="82">
        <v>10.6443791173684</v>
      </c>
      <c r="O40" s="41"/>
      <c r="P40" s="58"/>
      <c r="Q40" s="42"/>
    </row>
    <row r="41" spans="8:17" ht="13.35" customHeight="1" x14ac:dyDescent="0.2">
      <c r="K41" s="74" t="s">
        <v>5</v>
      </c>
      <c r="L41" s="82">
        <v>20.6267024777143</v>
      </c>
      <c r="M41" s="82">
        <v>15.610412557222199</v>
      </c>
      <c r="N41" s="82">
        <v>21.9913057042105</v>
      </c>
      <c r="O41" s="41"/>
      <c r="P41" s="58"/>
      <c r="Q41" s="42"/>
    </row>
    <row r="42" spans="8:17" ht="13.35" customHeight="1" x14ac:dyDescent="0.2">
      <c r="K42" s="74" t="s">
        <v>4</v>
      </c>
      <c r="L42" s="82">
        <v>27.161069169142898</v>
      </c>
      <c r="M42" s="82">
        <v>25.287820902222201</v>
      </c>
      <c r="N42" s="82">
        <v>22.707306864210501</v>
      </c>
    </row>
    <row r="43" spans="8:17" ht="13.35" customHeight="1" x14ac:dyDescent="0.2">
      <c r="K43" s="74" t="s">
        <v>3</v>
      </c>
      <c r="L43" s="82">
        <v>16.932476169142902</v>
      </c>
      <c r="M43" s="82">
        <v>16.523374970555601</v>
      </c>
      <c r="N43" s="82">
        <v>13.6386377442105</v>
      </c>
    </row>
    <row r="44" spans="8:17" ht="13.35" customHeight="1" x14ac:dyDescent="0.2">
      <c r="K44" s="74" t="s">
        <v>2</v>
      </c>
      <c r="L44" s="82">
        <v>8.4776196951428595</v>
      </c>
      <c r="M44" s="82">
        <v>8.7359249866666708</v>
      </c>
      <c r="N44" s="82">
        <v>7.9252283400000003</v>
      </c>
    </row>
    <row r="45" spans="8:17" ht="13.35" customHeight="1" x14ac:dyDescent="0.2">
      <c r="K45" s="74" t="s">
        <v>59</v>
      </c>
      <c r="L45" s="82">
        <v>4.2483507411428603</v>
      </c>
      <c r="M45" s="82">
        <v>5.5257585397222204</v>
      </c>
      <c r="N45" s="82">
        <v>4.465092125</v>
      </c>
    </row>
    <row r="46" spans="8:17" ht="13.35" customHeight="1" x14ac:dyDescent="0.2">
      <c r="K46" s="74" t="s">
        <v>78</v>
      </c>
      <c r="L46" s="82">
        <v>2.2948959102857098</v>
      </c>
      <c r="M46" s="82">
        <v>2.8991289086111101</v>
      </c>
      <c r="N46" s="82">
        <v>2.3559510689473702</v>
      </c>
    </row>
    <row r="47" spans="8:17" ht="13.35" customHeight="1" x14ac:dyDescent="0.2">
      <c r="K47" s="74" t="s">
        <v>74</v>
      </c>
      <c r="L47" s="82">
        <v>1.3400683280000001</v>
      </c>
      <c r="M47" s="82">
        <v>1.656594355</v>
      </c>
      <c r="N47" s="82">
        <v>1.4505920407894699</v>
      </c>
    </row>
    <row r="48" spans="8:17" x14ac:dyDescent="0.2">
      <c r="K48" s="74" t="s">
        <v>76</v>
      </c>
      <c r="L48" s="82">
        <v>1.5952218765714301</v>
      </c>
      <c r="M48" s="82">
        <v>2.9790452525000002</v>
      </c>
      <c r="N48" s="82">
        <v>2.4915082136842099</v>
      </c>
    </row>
    <row r="49" spans="12:14" x14ac:dyDescent="0.2">
      <c r="L49" s="137">
        <v>100.00000000093749</v>
      </c>
      <c r="M49" s="137">
        <v>100.00000000102568</v>
      </c>
      <c r="N49" s="137">
        <v>99.999999999705793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L19" sqref="L19"/>
    </sheetView>
  </sheetViews>
  <sheetFormatPr defaultColWidth="9.33203125" defaultRowHeight="12.75" customHeight="1" x14ac:dyDescent="0.2"/>
  <cols>
    <col min="1" max="9" width="9.33203125" style="5"/>
    <col min="10" max="10" width="9.33203125" style="14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23</v>
      </c>
      <c r="L1" s="7"/>
      <c r="N1" s="8"/>
    </row>
    <row r="2" spans="2:14" ht="13.35" customHeight="1" thickBot="1" x14ac:dyDescent="0.25">
      <c r="B2" s="29" t="s">
        <v>26</v>
      </c>
      <c r="K2" s="30" t="s">
        <v>18</v>
      </c>
      <c r="L2" s="30" t="s">
        <v>19</v>
      </c>
      <c r="M2" s="30" t="s">
        <v>20</v>
      </c>
    </row>
    <row r="3" spans="2:14" ht="12.75" customHeight="1" x14ac:dyDescent="0.2">
      <c r="J3" s="140">
        <v>36176</v>
      </c>
      <c r="K3" s="90">
        <v>1.8636065573770499</v>
      </c>
      <c r="L3" s="90">
        <v>1.9</v>
      </c>
      <c r="M3" s="90">
        <v>1.8023909703835601</v>
      </c>
      <c r="N3" s="9"/>
    </row>
    <row r="4" spans="2:14" ht="12.75" customHeight="1" x14ac:dyDescent="0.2">
      <c r="J4" s="140">
        <v>36266</v>
      </c>
      <c r="K4" s="90"/>
      <c r="L4" s="90"/>
      <c r="M4" s="90"/>
      <c r="N4" s="17"/>
    </row>
    <row r="5" spans="2:14" ht="12.75" customHeight="1" x14ac:dyDescent="0.2">
      <c r="J5" s="140">
        <v>36357</v>
      </c>
      <c r="K5" s="90"/>
      <c r="L5" s="90"/>
      <c r="M5" s="90"/>
      <c r="N5" s="17"/>
    </row>
    <row r="6" spans="2:14" ht="12.75" customHeight="1" x14ac:dyDescent="0.2">
      <c r="J6" s="140">
        <v>36449</v>
      </c>
      <c r="K6" s="90"/>
      <c r="L6" s="90"/>
      <c r="M6" s="90"/>
      <c r="N6" s="17"/>
    </row>
    <row r="7" spans="2:14" ht="12.75" customHeight="1" x14ac:dyDescent="0.2">
      <c r="J7" s="140">
        <v>36541</v>
      </c>
      <c r="K7" s="90">
        <v>1.7710638297872301</v>
      </c>
      <c r="L7" s="90">
        <v>1.7</v>
      </c>
      <c r="M7" s="90">
        <v>1.7646785529426099</v>
      </c>
      <c r="N7" s="17"/>
    </row>
    <row r="8" spans="2:14" ht="12.75" customHeight="1" x14ac:dyDescent="0.2">
      <c r="J8" s="140">
        <v>36632</v>
      </c>
      <c r="K8" s="90"/>
      <c r="L8" s="90"/>
      <c r="M8" s="90"/>
      <c r="N8" s="17"/>
    </row>
    <row r="9" spans="2:14" ht="12.75" customHeight="1" x14ac:dyDescent="0.2">
      <c r="J9" s="140">
        <v>36723</v>
      </c>
      <c r="K9" s="90"/>
      <c r="L9" s="90"/>
      <c r="M9" s="90"/>
      <c r="N9" s="17"/>
    </row>
    <row r="10" spans="2:14" ht="12.75" customHeight="1" x14ac:dyDescent="0.2">
      <c r="J10" s="140">
        <v>36815</v>
      </c>
      <c r="K10" s="90"/>
      <c r="L10" s="90"/>
      <c r="M10" s="90"/>
      <c r="N10" s="17"/>
    </row>
    <row r="11" spans="2:14" ht="12.75" customHeight="1" x14ac:dyDescent="0.2">
      <c r="J11" s="140">
        <v>36907</v>
      </c>
      <c r="K11" s="90">
        <v>1.80553191489362</v>
      </c>
      <c r="L11" s="90">
        <v>1.8</v>
      </c>
      <c r="M11" s="90">
        <v>1.82023255813954</v>
      </c>
      <c r="N11" s="17"/>
    </row>
    <row r="12" spans="2:14" ht="12.75" customHeight="1" x14ac:dyDescent="0.2">
      <c r="J12" s="140">
        <v>36997</v>
      </c>
      <c r="K12" s="90">
        <v>1.804</v>
      </c>
      <c r="L12" s="90">
        <v>1.8</v>
      </c>
      <c r="M12" s="90">
        <v>1.7817329268292701</v>
      </c>
      <c r="N12" s="17"/>
    </row>
    <row r="13" spans="2:14" ht="12.75" customHeight="1" x14ac:dyDescent="0.2">
      <c r="J13" s="140">
        <v>37088</v>
      </c>
      <c r="K13" s="90">
        <v>1.8132352941176499</v>
      </c>
      <c r="L13" s="90">
        <v>1.8</v>
      </c>
      <c r="M13" s="90">
        <v>1.80331666666667</v>
      </c>
      <c r="N13" s="17"/>
    </row>
    <row r="14" spans="2:14" ht="12.75" customHeight="1" x14ac:dyDescent="0.2">
      <c r="J14" s="140">
        <v>37180</v>
      </c>
      <c r="K14" s="90">
        <v>1.82375</v>
      </c>
      <c r="L14" s="90">
        <v>1.8</v>
      </c>
      <c r="M14" s="90">
        <v>1.8423428571380001</v>
      </c>
      <c r="N14" s="17"/>
    </row>
    <row r="15" spans="2:14" ht="12.75" customHeight="1" x14ac:dyDescent="0.2">
      <c r="J15" s="140">
        <v>37272</v>
      </c>
      <c r="K15" s="90">
        <v>1.85357142857143</v>
      </c>
      <c r="L15" s="90">
        <v>1.9</v>
      </c>
      <c r="M15" s="90">
        <v>1.83496951347457</v>
      </c>
      <c r="N15" s="17"/>
    </row>
    <row r="16" spans="2:14" ht="12.75" customHeight="1" x14ac:dyDescent="0.2">
      <c r="J16" s="140">
        <v>37362</v>
      </c>
      <c r="K16" s="90">
        <v>1.8559523809523799</v>
      </c>
      <c r="L16" s="90">
        <v>1.8</v>
      </c>
      <c r="M16" s="90">
        <v>1.88217567567568</v>
      </c>
      <c r="N16" s="17"/>
    </row>
    <row r="17" spans="10:14" ht="12.75" customHeight="1" x14ac:dyDescent="0.2">
      <c r="J17" s="140">
        <v>37453</v>
      </c>
      <c r="K17" s="90">
        <v>1.85119047619048</v>
      </c>
      <c r="L17" s="90">
        <v>1.8</v>
      </c>
      <c r="M17" s="90">
        <v>1.82111372160973</v>
      </c>
      <c r="N17" s="17"/>
    </row>
    <row r="18" spans="10:14" ht="12.75" customHeight="1" x14ac:dyDescent="0.2">
      <c r="J18" s="140">
        <v>37545</v>
      </c>
      <c r="K18" s="90">
        <v>1.85326086956522</v>
      </c>
      <c r="L18" s="90">
        <v>1.8</v>
      </c>
      <c r="M18" s="90">
        <v>1.8337513718331699</v>
      </c>
      <c r="N18" s="17"/>
    </row>
    <row r="19" spans="10:14" ht="12.75" customHeight="1" x14ac:dyDescent="0.2">
      <c r="J19" s="140">
        <v>37637</v>
      </c>
      <c r="K19" s="90">
        <v>1.9</v>
      </c>
      <c r="L19" s="90">
        <v>1.9</v>
      </c>
      <c r="M19" s="90">
        <v>1.87108500534654</v>
      </c>
      <c r="N19" s="17"/>
    </row>
    <row r="20" spans="10:14" ht="12.75" customHeight="1" x14ac:dyDescent="0.2">
      <c r="J20" s="140">
        <v>37727</v>
      </c>
      <c r="K20" s="90">
        <v>1.8825000000000001</v>
      </c>
      <c r="L20" s="90">
        <v>1.9</v>
      </c>
      <c r="M20" s="90">
        <v>1.84591176470588</v>
      </c>
      <c r="N20" s="17"/>
    </row>
    <row r="21" spans="10:14" ht="12.75" customHeight="1" x14ac:dyDescent="0.2">
      <c r="J21" s="140">
        <v>37818</v>
      </c>
      <c r="K21" s="90">
        <v>1.8825000000000001</v>
      </c>
      <c r="L21" s="90">
        <v>1.8</v>
      </c>
      <c r="M21" s="90">
        <v>1.86161565921189</v>
      </c>
      <c r="N21" s="17"/>
    </row>
    <row r="22" spans="10:14" ht="12.75" customHeight="1" x14ac:dyDescent="0.2">
      <c r="J22" s="140">
        <v>37910</v>
      </c>
      <c r="K22" s="90">
        <v>1.9372093023255801</v>
      </c>
      <c r="L22" s="90">
        <v>1.9</v>
      </c>
      <c r="M22" s="90">
        <v>1.93447718490889</v>
      </c>
      <c r="N22" s="17"/>
    </row>
    <row r="23" spans="10:14" ht="12.75" customHeight="1" x14ac:dyDescent="0.2">
      <c r="J23" s="140">
        <v>38002</v>
      </c>
      <c r="K23" s="90">
        <v>1.91976744186046</v>
      </c>
      <c r="L23" s="90">
        <v>1.9</v>
      </c>
      <c r="M23" s="90">
        <v>1.83388888889694</v>
      </c>
      <c r="N23" s="17"/>
    </row>
    <row r="24" spans="10:14" ht="12.75" customHeight="1" x14ac:dyDescent="0.2">
      <c r="J24" s="140">
        <v>38093</v>
      </c>
      <c r="K24" s="90">
        <v>1.9127659574468101</v>
      </c>
      <c r="L24" s="90">
        <v>1.9</v>
      </c>
      <c r="M24" s="90">
        <v>1.8415287750953699</v>
      </c>
      <c r="N24" s="17"/>
    </row>
    <row r="25" spans="10:14" ht="12.75" customHeight="1" x14ac:dyDescent="0.2">
      <c r="J25" s="140">
        <v>38184</v>
      </c>
      <c r="K25" s="90">
        <v>1.9195652173913</v>
      </c>
      <c r="L25" s="90">
        <v>1.9</v>
      </c>
      <c r="M25" s="90">
        <v>1.9033125</v>
      </c>
      <c r="N25" s="17"/>
    </row>
    <row r="26" spans="10:14" ht="12.75" customHeight="1" x14ac:dyDescent="0.2">
      <c r="J26" s="140">
        <v>38276</v>
      </c>
      <c r="K26" s="90">
        <v>1.89239130434783</v>
      </c>
      <c r="L26" s="90">
        <v>1.9</v>
      </c>
      <c r="M26" s="90">
        <v>1.88266595381684</v>
      </c>
      <c r="N26" s="17"/>
    </row>
    <row r="27" spans="10:14" ht="12.75" customHeight="1" x14ac:dyDescent="0.2">
      <c r="J27" s="140">
        <v>38368</v>
      </c>
      <c r="K27" s="90">
        <v>1.89905652173913</v>
      </c>
      <c r="L27" s="90">
        <v>1.9</v>
      </c>
      <c r="M27" s="90">
        <v>1.8586920018797599</v>
      </c>
      <c r="N27" s="17"/>
    </row>
    <row r="28" spans="10:14" ht="12.75" customHeight="1" x14ac:dyDescent="0.2">
      <c r="J28" s="140">
        <v>38458</v>
      </c>
      <c r="K28" s="90">
        <v>1.8868717391304399</v>
      </c>
      <c r="L28" s="90">
        <v>1.9</v>
      </c>
      <c r="M28" s="90">
        <v>1.84964760032359</v>
      </c>
      <c r="N28" s="17"/>
    </row>
    <row r="29" spans="10:14" ht="12.75" customHeight="1" x14ac:dyDescent="0.2">
      <c r="J29" s="140">
        <v>38549</v>
      </c>
      <c r="K29" s="90">
        <v>1.94081081081081</v>
      </c>
      <c r="L29" s="90">
        <v>1.9</v>
      </c>
      <c r="M29" s="90">
        <v>1.8869516900693599</v>
      </c>
      <c r="N29" s="17"/>
    </row>
    <row r="30" spans="10:14" ht="12.75" customHeight="1" x14ac:dyDescent="0.2">
      <c r="J30" s="140">
        <v>38641</v>
      </c>
      <c r="K30" s="90">
        <v>1.88255813953488</v>
      </c>
      <c r="L30" s="90">
        <v>1.9</v>
      </c>
      <c r="M30" s="90">
        <v>1.88611111111111</v>
      </c>
      <c r="N30" s="17"/>
    </row>
    <row r="31" spans="10:14" ht="12.75" customHeight="1" x14ac:dyDescent="0.2">
      <c r="J31" s="140">
        <v>38733</v>
      </c>
      <c r="K31" s="90">
        <v>1.9</v>
      </c>
      <c r="L31" s="90">
        <v>1.9</v>
      </c>
      <c r="M31" s="90">
        <v>1.9020718457692101</v>
      </c>
      <c r="N31" s="17"/>
    </row>
    <row r="32" spans="10:14" ht="12.75" customHeight="1" x14ac:dyDescent="0.2">
      <c r="J32" s="140">
        <v>38823</v>
      </c>
      <c r="K32" s="90">
        <v>1.90583617021277</v>
      </c>
      <c r="L32" s="90">
        <v>1.9</v>
      </c>
      <c r="M32" s="90">
        <v>1.9187726216541801</v>
      </c>
      <c r="N32" s="17"/>
    </row>
    <row r="33" spans="10:14" ht="12.75" customHeight="1" x14ac:dyDescent="0.2">
      <c r="J33" s="140">
        <v>38914</v>
      </c>
      <c r="K33" s="90">
        <v>1.9168421052631599</v>
      </c>
      <c r="L33" s="90">
        <v>1.9</v>
      </c>
      <c r="M33" s="90">
        <v>1.89535332014104</v>
      </c>
      <c r="N33" s="17"/>
    </row>
    <row r="34" spans="10:14" ht="12.75" customHeight="1" x14ac:dyDescent="0.2">
      <c r="J34" s="140">
        <v>39006</v>
      </c>
      <c r="K34" s="90">
        <v>1.9191489361702101</v>
      </c>
      <c r="L34" s="90">
        <v>1.9</v>
      </c>
      <c r="M34" s="90">
        <v>1.9036931684770499</v>
      </c>
      <c r="N34" s="17"/>
    </row>
    <row r="35" spans="10:14" ht="12.75" customHeight="1" x14ac:dyDescent="0.2">
      <c r="J35" s="140">
        <v>39098</v>
      </c>
      <c r="K35" s="90">
        <v>1.9147058823529399</v>
      </c>
      <c r="L35" s="90">
        <v>1.9</v>
      </c>
      <c r="M35" s="90">
        <v>1.90335757967049</v>
      </c>
      <c r="N35" s="17"/>
    </row>
    <row r="36" spans="10:14" ht="12.75" customHeight="1" x14ac:dyDescent="0.2">
      <c r="J36" s="140">
        <v>39188</v>
      </c>
      <c r="K36" s="90">
        <v>1.92205882352941</v>
      </c>
      <c r="L36" s="90">
        <v>1.9</v>
      </c>
      <c r="M36" s="90">
        <v>1.9125250085763501</v>
      </c>
      <c r="N36" s="17"/>
    </row>
    <row r="37" spans="10:14" ht="12.75" customHeight="1" x14ac:dyDescent="0.2">
      <c r="J37" s="140">
        <v>39279</v>
      </c>
      <c r="K37" s="90">
        <v>1.95227272727273</v>
      </c>
      <c r="L37" s="90">
        <v>2</v>
      </c>
      <c r="M37" s="90">
        <v>1.90742153897467</v>
      </c>
      <c r="N37" s="17"/>
    </row>
    <row r="38" spans="10:14" ht="12.75" customHeight="1" x14ac:dyDescent="0.2">
      <c r="J38" s="140">
        <v>39371</v>
      </c>
      <c r="K38" s="90">
        <v>1.93260869565217</v>
      </c>
      <c r="L38" s="90">
        <v>2</v>
      </c>
      <c r="M38" s="90">
        <v>1.9360173180278999</v>
      </c>
      <c r="N38" s="17"/>
    </row>
    <row r="39" spans="10:14" ht="12.75" customHeight="1" x14ac:dyDescent="0.2">
      <c r="J39" s="140">
        <v>39463</v>
      </c>
      <c r="K39" s="90">
        <v>1.95</v>
      </c>
      <c r="L39" s="90">
        <v>2</v>
      </c>
      <c r="M39" s="90">
        <v>1.9435540540540499</v>
      </c>
      <c r="N39" s="17"/>
    </row>
    <row r="40" spans="10:14" ht="12.75" customHeight="1" x14ac:dyDescent="0.2">
      <c r="J40" s="140">
        <v>39554</v>
      </c>
      <c r="K40" s="90">
        <v>1.9468085106383</v>
      </c>
      <c r="L40" s="90">
        <v>2</v>
      </c>
      <c r="M40" s="90">
        <v>1.9618668495498199</v>
      </c>
      <c r="N40" s="17"/>
    </row>
    <row r="41" spans="10:14" ht="12.75" customHeight="1" x14ac:dyDescent="0.2">
      <c r="J41" s="140">
        <v>39645</v>
      </c>
      <c r="K41" s="90">
        <v>2.02551020408163</v>
      </c>
      <c r="L41" s="90">
        <v>2</v>
      </c>
      <c r="M41" s="90">
        <v>2.0506071307709601</v>
      </c>
      <c r="N41" s="17"/>
    </row>
    <row r="42" spans="10:14" ht="12.75" customHeight="1" x14ac:dyDescent="0.2">
      <c r="J42" s="140">
        <v>39737</v>
      </c>
      <c r="K42" s="90">
        <v>1.98668</v>
      </c>
      <c r="L42" s="90">
        <v>2</v>
      </c>
      <c r="M42" s="90">
        <v>2.02407565156969</v>
      </c>
      <c r="N42" s="17"/>
    </row>
    <row r="43" spans="10:14" ht="12.75" customHeight="1" x14ac:dyDescent="0.2">
      <c r="J43" s="140">
        <v>39829</v>
      </c>
      <c r="K43" s="90">
        <v>1.940625</v>
      </c>
      <c r="L43" s="90">
        <v>2</v>
      </c>
      <c r="M43" s="90">
        <v>1.9305759205967401</v>
      </c>
      <c r="N43" s="17"/>
    </row>
    <row r="44" spans="10:14" ht="12.75" customHeight="1" x14ac:dyDescent="0.2">
      <c r="J44" s="140">
        <v>39919</v>
      </c>
      <c r="K44" s="90">
        <v>1.9334487804878</v>
      </c>
      <c r="L44" s="90">
        <v>2</v>
      </c>
      <c r="M44" s="90">
        <v>1.92513460714444</v>
      </c>
      <c r="N44" s="17"/>
    </row>
    <row r="45" spans="10:14" ht="12.75" customHeight="1" x14ac:dyDescent="0.2">
      <c r="J45" s="140">
        <v>40010</v>
      </c>
      <c r="K45" s="90">
        <v>1.98</v>
      </c>
      <c r="L45" s="90">
        <v>2</v>
      </c>
      <c r="M45" s="90">
        <v>1.93194117647059</v>
      </c>
      <c r="N45" s="17"/>
    </row>
    <row r="46" spans="10:14" ht="12.75" customHeight="1" x14ac:dyDescent="0.2">
      <c r="J46" s="140">
        <v>40102</v>
      </c>
      <c r="K46" s="90">
        <v>1.91879591836735</v>
      </c>
      <c r="L46" s="90">
        <v>2</v>
      </c>
      <c r="M46" s="90">
        <v>1.86821829268293</v>
      </c>
      <c r="N46" s="17"/>
    </row>
    <row r="47" spans="10:14" ht="12.75" customHeight="1" x14ac:dyDescent="0.2">
      <c r="J47" s="140">
        <v>40194</v>
      </c>
      <c r="K47" s="90">
        <v>1.9078313725490199</v>
      </c>
      <c r="L47" s="90">
        <v>1.9</v>
      </c>
      <c r="M47" s="90">
        <v>1.8415226190476199</v>
      </c>
      <c r="N47" s="17"/>
    </row>
    <row r="48" spans="10:14" ht="12.75" customHeight="1" x14ac:dyDescent="0.2">
      <c r="J48" s="140">
        <v>40284</v>
      </c>
      <c r="K48" s="90">
        <v>1.9071056368888899</v>
      </c>
      <c r="L48" s="90">
        <v>1.9</v>
      </c>
      <c r="M48" s="90">
        <v>1.83727631578947</v>
      </c>
      <c r="N48" s="17"/>
    </row>
    <row r="49" spans="10:14" ht="12.75" customHeight="1" x14ac:dyDescent="0.2">
      <c r="J49" s="140">
        <v>40375</v>
      </c>
      <c r="K49" s="90">
        <v>1.95381511627907</v>
      </c>
      <c r="L49" s="90">
        <v>1.9</v>
      </c>
      <c r="M49" s="90">
        <v>1.85489594594595</v>
      </c>
      <c r="N49" s="17"/>
    </row>
    <row r="50" spans="10:14" ht="12.75" customHeight="1" x14ac:dyDescent="0.2">
      <c r="J50" s="140">
        <v>40467</v>
      </c>
      <c r="K50" s="90">
        <v>1.8976349479166701</v>
      </c>
      <c r="L50" s="90">
        <v>1.9</v>
      </c>
      <c r="M50" s="90">
        <v>1.84627304979744</v>
      </c>
      <c r="N50" s="17"/>
    </row>
    <row r="51" spans="10:14" ht="12.75" customHeight="1" x14ac:dyDescent="0.2">
      <c r="J51" s="140">
        <v>40559</v>
      </c>
      <c r="K51" s="90">
        <v>1.95</v>
      </c>
      <c r="L51" s="90">
        <v>2</v>
      </c>
      <c r="M51" s="90">
        <v>1.90666828773062</v>
      </c>
      <c r="N51" s="17"/>
    </row>
    <row r="52" spans="10:14" ht="12.75" customHeight="1" x14ac:dyDescent="0.2">
      <c r="J52" s="140">
        <v>40649</v>
      </c>
      <c r="K52" s="90">
        <v>1.9632892623270799</v>
      </c>
      <c r="L52" s="90">
        <v>2</v>
      </c>
      <c r="M52" s="90">
        <v>1.9283540962464001</v>
      </c>
      <c r="N52" s="17"/>
    </row>
    <row r="53" spans="10:14" ht="12.75" customHeight="1" x14ac:dyDescent="0.2">
      <c r="J53" s="140">
        <v>40740</v>
      </c>
      <c r="K53" s="90">
        <v>2.0067458164538499</v>
      </c>
      <c r="L53" s="90">
        <v>2</v>
      </c>
      <c r="M53" s="90">
        <v>1.9564094641582801</v>
      </c>
      <c r="N53" s="17"/>
    </row>
    <row r="54" spans="10:14" ht="12.75" customHeight="1" x14ac:dyDescent="0.2">
      <c r="J54" s="140">
        <v>40832</v>
      </c>
      <c r="K54" s="90">
        <v>2.0086294444450998</v>
      </c>
      <c r="L54" s="90">
        <v>2</v>
      </c>
      <c r="M54" s="90">
        <v>1.9220838623391701</v>
      </c>
      <c r="N54" s="17"/>
    </row>
    <row r="55" spans="10:14" ht="12.75" customHeight="1" x14ac:dyDescent="0.2">
      <c r="J55" s="140">
        <v>40924</v>
      </c>
      <c r="K55" s="90">
        <v>1.9793593976456501</v>
      </c>
      <c r="L55" s="90">
        <v>2</v>
      </c>
      <c r="M55" s="90">
        <v>1.86966598396205</v>
      </c>
      <c r="N55" s="17"/>
    </row>
    <row r="56" spans="10:14" ht="12.75" customHeight="1" x14ac:dyDescent="0.2">
      <c r="J56" s="140">
        <v>41015</v>
      </c>
      <c r="K56" s="90">
        <v>1.98728242044348</v>
      </c>
      <c r="L56" s="90">
        <v>2</v>
      </c>
      <c r="M56" s="90">
        <v>1.9086953139909</v>
      </c>
      <c r="N56" s="17"/>
    </row>
    <row r="57" spans="10:14" ht="12.75" customHeight="1" x14ac:dyDescent="0.2">
      <c r="J57" s="140">
        <v>41106</v>
      </c>
      <c r="K57" s="90">
        <v>2.0226082675447401</v>
      </c>
      <c r="L57" s="90">
        <v>2</v>
      </c>
      <c r="M57" s="90">
        <v>1.9514550740459</v>
      </c>
      <c r="N57" s="17"/>
    </row>
    <row r="58" spans="10:14" ht="12.75" customHeight="1" x14ac:dyDescent="0.2">
      <c r="J58" s="140">
        <v>41198</v>
      </c>
      <c r="K58" s="90">
        <v>1.97826628472292</v>
      </c>
      <c r="L58" s="90">
        <v>2</v>
      </c>
      <c r="M58" s="90">
        <v>1.9493334829614599</v>
      </c>
      <c r="N58" s="17"/>
    </row>
    <row r="59" spans="10:14" ht="12.75" customHeight="1" x14ac:dyDescent="0.2">
      <c r="J59" s="140">
        <v>41290</v>
      </c>
      <c r="K59" s="90">
        <v>1.98469436170213</v>
      </c>
      <c r="L59" s="90">
        <v>2</v>
      </c>
      <c r="M59" s="90">
        <v>1.93700574029448</v>
      </c>
      <c r="N59" s="17"/>
    </row>
    <row r="60" spans="10:14" ht="12.75" customHeight="1" x14ac:dyDescent="0.2">
      <c r="J60" s="140">
        <v>41380</v>
      </c>
      <c r="K60" s="90">
        <v>1.9704720539795499</v>
      </c>
      <c r="L60" s="90">
        <v>2</v>
      </c>
      <c r="M60" s="90">
        <v>1.9411563092914501</v>
      </c>
      <c r="N60" s="17"/>
    </row>
    <row r="61" spans="10:14" ht="12.75" customHeight="1" x14ac:dyDescent="0.2">
      <c r="J61" s="140">
        <v>41471</v>
      </c>
      <c r="K61" s="90">
        <v>1.951517875</v>
      </c>
      <c r="L61" s="90">
        <v>1.9</v>
      </c>
      <c r="M61" s="90">
        <v>1.8901473336911501</v>
      </c>
      <c r="N61" s="17"/>
    </row>
    <row r="62" spans="10:14" ht="12.75" customHeight="1" x14ac:dyDescent="0.2">
      <c r="J62" s="140">
        <v>41563</v>
      </c>
      <c r="K62" s="90">
        <v>1.9310465116279101</v>
      </c>
      <c r="L62" s="90">
        <v>2</v>
      </c>
      <c r="M62" s="90">
        <v>1.8404309719788801</v>
      </c>
      <c r="N62" s="17"/>
    </row>
    <row r="63" spans="10:14" ht="12.75" customHeight="1" x14ac:dyDescent="0.2">
      <c r="J63" s="140">
        <v>41655</v>
      </c>
      <c r="K63" s="90">
        <v>1.8654815340909101</v>
      </c>
      <c r="L63" s="90">
        <v>1.9</v>
      </c>
      <c r="M63" s="90">
        <v>1.8067763205224301</v>
      </c>
      <c r="N63" s="17"/>
    </row>
    <row r="64" spans="10:14" ht="12.75" customHeight="1" x14ac:dyDescent="0.2">
      <c r="J64" s="140">
        <v>41745</v>
      </c>
      <c r="K64" s="90">
        <v>1.8483068181818201</v>
      </c>
      <c r="L64" s="90">
        <v>1.9</v>
      </c>
      <c r="M64" s="90">
        <v>1.7759374086700499</v>
      </c>
      <c r="N64" s="17"/>
    </row>
    <row r="65" spans="10:14" ht="12.75" customHeight="1" x14ac:dyDescent="0.2">
      <c r="J65" s="140">
        <v>41836</v>
      </c>
      <c r="K65" s="90">
        <v>1.85886383752245</v>
      </c>
      <c r="L65" s="90">
        <v>1.9</v>
      </c>
      <c r="M65" s="90">
        <v>1.76729019202765</v>
      </c>
      <c r="N65" s="17"/>
    </row>
    <row r="66" spans="10:14" ht="12.75" customHeight="1" x14ac:dyDescent="0.2">
      <c r="J66" s="140">
        <v>41928</v>
      </c>
      <c r="K66" s="90">
        <v>1.80116069210204</v>
      </c>
      <c r="L66" s="90">
        <v>1.8</v>
      </c>
      <c r="M66" s="90">
        <v>1.709034838947</v>
      </c>
      <c r="N66" s="17"/>
    </row>
    <row r="67" spans="10:14" ht="12.75" customHeight="1" x14ac:dyDescent="0.2">
      <c r="J67" s="140">
        <v>42020</v>
      </c>
      <c r="K67" s="90">
        <v>1.77023958333333</v>
      </c>
      <c r="L67" s="90">
        <v>1.8</v>
      </c>
      <c r="M67" s="90">
        <v>1.689924685117</v>
      </c>
      <c r="N67" s="17"/>
    </row>
    <row r="68" spans="10:14" ht="12.75" customHeight="1" x14ac:dyDescent="0.2">
      <c r="J68" s="140">
        <v>42110</v>
      </c>
      <c r="K68" s="90">
        <v>1.83670666666667</v>
      </c>
      <c r="L68" s="90">
        <v>1.85</v>
      </c>
      <c r="M68" s="90">
        <v>1.74976041465316</v>
      </c>
      <c r="N68" s="17"/>
    </row>
    <row r="69" spans="10:14" ht="12.75" customHeight="1" x14ac:dyDescent="0.2">
      <c r="J69" s="140">
        <v>42201</v>
      </c>
      <c r="K69" s="90">
        <v>1.8567875</v>
      </c>
      <c r="L69" s="90">
        <v>1.9</v>
      </c>
      <c r="M69" s="90">
        <v>1.72273803921536</v>
      </c>
      <c r="N69" s="17"/>
    </row>
    <row r="70" spans="10:14" ht="12.75" customHeight="1" x14ac:dyDescent="0.2">
      <c r="J70" s="140">
        <v>42293</v>
      </c>
      <c r="K70" s="90">
        <v>1.8625340909090899</v>
      </c>
      <c r="L70" s="90">
        <v>1.9</v>
      </c>
      <c r="M70" s="90">
        <v>1.73539189189189</v>
      </c>
      <c r="N70" s="17"/>
    </row>
    <row r="71" spans="10:14" ht="12.75" customHeight="1" x14ac:dyDescent="0.2">
      <c r="J71" s="140">
        <v>42385</v>
      </c>
      <c r="K71" s="90">
        <v>1.80152222222222</v>
      </c>
      <c r="L71" s="90">
        <v>1.85</v>
      </c>
      <c r="M71" s="90">
        <v>1.64540904844043</v>
      </c>
      <c r="N71" s="17"/>
    </row>
    <row r="72" spans="10:14" ht="12.75" customHeight="1" x14ac:dyDescent="0.2">
      <c r="J72" s="140">
        <v>42476</v>
      </c>
      <c r="K72" s="90">
        <v>1.8149625</v>
      </c>
      <c r="L72" s="90">
        <v>1.8</v>
      </c>
      <c r="M72" s="90">
        <v>1.6899428571428601</v>
      </c>
      <c r="N72" s="17"/>
    </row>
    <row r="73" spans="10:14" ht="12.75" customHeight="1" x14ac:dyDescent="0.2">
      <c r="J73" s="140">
        <v>42567</v>
      </c>
      <c r="K73" s="90">
        <v>1.7986961141540501</v>
      </c>
      <c r="L73" s="90">
        <v>1.8</v>
      </c>
      <c r="M73" s="90">
        <v>1.6775708328561001</v>
      </c>
      <c r="N73" s="17"/>
    </row>
    <row r="74" spans="10:14" ht="12.75" customHeight="1" x14ac:dyDescent="0.2">
      <c r="J74" s="140">
        <v>42659</v>
      </c>
      <c r="K74" s="90">
        <v>1.8250078059058801</v>
      </c>
      <c r="L74" s="90">
        <v>1.8</v>
      </c>
      <c r="M74" s="90">
        <v>1.6940522782890901</v>
      </c>
      <c r="N74" s="17"/>
    </row>
    <row r="75" spans="10:14" ht="12.75" customHeight="1" x14ac:dyDescent="0.2">
      <c r="J75" s="140">
        <v>42751</v>
      </c>
      <c r="K75" s="90">
        <v>1.82196099769302</v>
      </c>
      <c r="L75" s="90">
        <v>1.8</v>
      </c>
      <c r="M75" s="90">
        <v>1.680593505467</v>
      </c>
      <c r="N75" s="17"/>
    </row>
    <row r="76" spans="10:14" ht="12.75" customHeight="1" x14ac:dyDescent="0.2">
      <c r="J76" s="140">
        <v>42841</v>
      </c>
      <c r="K76" s="90">
        <v>1.800547741715</v>
      </c>
      <c r="L76" s="90">
        <v>1.8</v>
      </c>
      <c r="M76" s="90">
        <v>1.6986820040522399</v>
      </c>
      <c r="N76" s="17"/>
    </row>
    <row r="77" spans="10:14" ht="12.75" customHeight="1" x14ac:dyDescent="0.2">
      <c r="J77" s="140">
        <v>42932</v>
      </c>
      <c r="K77" s="90">
        <v>1.8335099801214301</v>
      </c>
      <c r="L77" s="90">
        <v>1.9</v>
      </c>
      <c r="M77" s="90">
        <v>1.72735593157421</v>
      </c>
      <c r="N77" s="17"/>
    </row>
    <row r="78" spans="10:14" ht="12.75" customHeight="1" x14ac:dyDescent="0.2">
      <c r="J78" s="140">
        <v>43024</v>
      </c>
      <c r="K78" s="90">
        <v>1.88053609426279</v>
      </c>
      <c r="L78" s="90">
        <v>1.9</v>
      </c>
      <c r="M78" s="90">
        <v>1.7594056236901801</v>
      </c>
      <c r="N78" s="17"/>
    </row>
    <row r="79" spans="10:14" ht="12.75" customHeight="1" x14ac:dyDescent="0.2">
      <c r="J79" s="140">
        <v>43116</v>
      </c>
      <c r="K79" s="90">
        <v>1.85483461087333</v>
      </c>
      <c r="L79" s="90">
        <v>1.8</v>
      </c>
      <c r="M79" s="90">
        <v>1.7822589974187599</v>
      </c>
      <c r="N79" s="17"/>
    </row>
    <row r="80" spans="10:14" ht="12.75" customHeight="1" x14ac:dyDescent="0.2">
      <c r="J80" s="140">
        <v>43206</v>
      </c>
      <c r="K80" s="90">
        <v>1.8718133084488899</v>
      </c>
      <c r="L80" s="90">
        <v>1.9</v>
      </c>
      <c r="M80" s="90">
        <v>1.7772887450694299</v>
      </c>
      <c r="N80" s="17"/>
    </row>
    <row r="81" spans="9:14" ht="12.75" customHeight="1" x14ac:dyDescent="0.2">
      <c r="J81" s="140">
        <v>43297</v>
      </c>
      <c r="K81" s="90">
        <v>1.8783349174424999</v>
      </c>
      <c r="L81" s="90">
        <v>1.9</v>
      </c>
      <c r="M81" s="90">
        <v>1.7925234092731499</v>
      </c>
      <c r="N81" s="17"/>
    </row>
    <row r="82" spans="9:14" ht="12.75" customHeight="1" x14ac:dyDescent="0.2">
      <c r="J82" s="140">
        <v>43389</v>
      </c>
      <c r="K82" s="90">
        <v>1.8814473575153801</v>
      </c>
      <c r="L82" s="90">
        <v>1.9</v>
      </c>
      <c r="M82" s="90">
        <v>1.79798119820841</v>
      </c>
      <c r="N82" s="17"/>
    </row>
    <row r="83" spans="9:14" ht="12.75" customHeight="1" x14ac:dyDescent="0.2">
      <c r="J83" s="140">
        <v>43481</v>
      </c>
      <c r="K83" s="90">
        <v>1.81945055796364</v>
      </c>
      <c r="L83" s="90">
        <v>1.8</v>
      </c>
      <c r="M83" s="90">
        <v>1.73988011252291</v>
      </c>
      <c r="N83" s="9"/>
    </row>
    <row r="84" spans="9:14" ht="12.75" customHeight="1" x14ac:dyDescent="0.2">
      <c r="J84" s="140">
        <v>43571</v>
      </c>
      <c r="K84" s="90">
        <v>1.79485590425814</v>
      </c>
      <c r="L84" s="90">
        <v>1.8</v>
      </c>
      <c r="M84" s="90">
        <v>1.71674865876086</v>
      </c>
      <c r="N84" s="9"/>
    </row>
    <row r="85" spans="9:14" ht="12.75" customHeight="1" x14ac:dyDescent="0.2">
      <c r="J85" s="140">
        <v>43662</v>
      </c>
      <c r="K85" s="90">
        <v>1.7368376637540499</v>
      </c>
      <c r="L85" s="90">
        <v>1.7373525000000001</v>
      </c>
      <c r="M85" s="90">
        <v>1.62300900124252</v>
      </c>
      <c r="N85" s="9"/>
    </row>
    <row r="86" spans="9:14" ht="12.75" customHeight="1" x14ac:dyDescent="0.2">
      <c r="J86" s="140">
        <v>43754</v>
      </c>
      <c r="K86" s="90">
        <v>1.6705378656000001</v>
      </c>
      <c r="L86" s="90">
        <v>1.7</v>
      </c>
      <c r="M86" s="90">
        <v>1.5947222134972801</v>
      </c>
      <c r="N86" s="9"/>
    </row>
    <row r="87" spans="9:14" ht="12.75" customHeight="1" x14ac:dyDescent="0.2">
      <c r="I87" s="100"/>
      <c r="J87" s="140">
        <v>43846</v>
      </c>
      <c r="K87" s="90">
        <v>1.65692576730909</v>
      </c>
      <c r="L87" s="90">
        <v>1.7</v>
      </c>
      <c r="M87" s="90">
        <v>1.5691517094702101</v>
      </c>
    </row>
    <row r="88" spans="9:14" ht="12.75" customHeight="1" x14ac:dyDescent="0.2">
      <c r="I88" s="100"/>
      <c r="J88" s="140">
        <v>43937</v>
      </c>
      <c r="K88" s="90">
        <v>1.6687773468315801</v>
      </c>
      <c r="L88" s="90">
        <v>1.65</v>
      </c>
      <c r="M88" s="90">
        <v>1.5532265155028999</v>
      </c>
    </row>
    <row r="89" spans="9:14" ht="12.75" customHeight="1" x14ac:dyDescent="0.2">
      <c r="I89" s="100"/>
      <c r="J89" s="140">
        <v>44028</v>
      </c>
      <c r="K89" s="90">
        <v>1.6476113411809501</v>
      </c>
      <c r="L89" s="90">
        <v>1.65</v>
      </c>
      <c r="M89" s="90">
        <v>1.5564394324100299</v>
      </c>
    </row>
    <row r="90" spans="9:14" ht="12.75" customHeight="1" x14ac:dyDescent="0.2">
      <c r="I90" s="100"/>
      <c r="J90" s="140">
        <v>44120</v>
      </c>
      <c r="K90" s="90">
        <v>1.6561819345239099</v>
      </c>
      <c r="L90" s="90">
        <v>1.6</v>
      </c>
      <c r="M90" s="90">
        <v>1.55718545502212</v>
      </c>
    </row>
    <row r="91" spans="9:14" ht="12.75" customHeight="1" x14ac:dyDescent="0.2">
      <c r="I91" s="100"/>
      <c r="J91" s="140">
        <v>44212</v>
      </c>
      <c r="K91" s="90">
        <v>1.6891080483041701</v>
      </c>
      <c r="L91" s="90">
        <v>1.7</v>
      </c>
      <c r="M91" s="90">
        <v>1.5918795910541499</v>
      </c>
    </row>
    <row r="92" spans="9:14" ht="12.75" customHeight="1" x14ac:dyDescent="0.2">
      <c r="I92" s="100"/>
      <c r="J92" s="140">
        <v>44302</v>
      </c>
      <c r="K92" s="90">
        <v>1.68420752878444</v>
      </c>
      <c r="L92" s="90">
        <v>1.6541300860999999</v>
      </c>
      <c r="M92" s="90">
        <v>1.6186957415690899</v>
      </c>
    </row>
    <row r="93" spans="9:14" ht="12.75" customHeight="1" x14ac:dyDescent="0.2">
      <c r="I93" s="100"/>
      <c r="J93" s="140">
        <v>44393</v>
      </c>
      <c r="K93" s="90">
        <v>1.8160363464974401</v>
      </c>
      <c r="L93" s="90">
        <v>1.8</v>
      </c>
      <c r="M93" s="90">
        <v>1.7459994627300901</v>
      </c>
    </row>
    <row r="94" spans="9:14" ht="12.75" customHeight="1" x14ac:dyDescent="0.2">
      <c r="I94" s="100"/>
      <c r="J94" s="140">
        <v>44485</v>
      </c>
      <c r="K94" s="90">
        <v>1.89861225</v>
      </c>
      <c r="L94" s="90">
        <v>1.8</v>
      </c>
      <c r="M94" s="90">
        <v>1.85831848108108</v>
      </c>
    </row>
    <row r="95" spans="9:14" ht="12.75" customHeight="1" x14ac:dyDescent="0.2">
      <c r="I95" s="100"/>
      <c r="J95" s="140">
        <v>44577</v>
      </c>
      <c r="K95" s="90">
        <v>1.9720151396679999</v>
      </c>
      <c r="L95" s="90">
        <v>1.9</v>
      </c>
      <c r="M95" s="90">
        <v>1.8698496102917399</v>
      </c>
    </row>
    <row r="96" spans="9:14" ht="12.75" customHeight="1" x14ac:dyDescent="0.2">
      <c r="I96" s="100"/>
      <c r="J96" s="140">
        <v>44667</v>
      </c>
      <c r="K96" s="90">
        <v>2.05198581077555</v>
      </c>
      <c r="L96" s="90">
        <v>2</v>
      </c>
      <c r="M96" s="90">
        <v>2.02404458403874</v>
      </c>
    </row>
    <row r="97" spans="9:13" ht="12.75" customHeight="1" x14ac:dyDescent="0.2">
      <c r="I97" s="100"/>
      <c r="J97" s="140">
        <v>44758</v>
      </c>
      <c r="K97" s="90">
        <v>2.1523135435652199</v>
      </c>
      <c r="L97" s="90">
        <v>2</v>
      </c>
      <c r="M97" s="90">
        <v>2.1620760705148299</v>
      </c>
    </row>
    <row r="98" spans="9:13" ht="12.75" customHeight="1" x14ac:dyDescent="0.2">
      <c r="I98" s="100"/>
      <c r="J98" s="140">
        <v>44850</v>
      </c>
      <c r="K98" s="90">
        <v>2.1753589479545501</v>
      </c>
      <c r="L98" s="90">
        <v>2</v>
      </c>
      <c r="M98" s="90">
        <v>2.1797983986001999</v>
      </c>
    </row>
    <row r="99" spans="9:13" ht="12.75" customHeight="1" x14ac:dyDescent="0.2">
      <c r="I99" s="100"/>
      <c r="J99" s="140">
        <v>44942</v>
      </c>
      <c r="K99" s="90">
        <v>2.12252451590909</v>
      </c>
      <c r="L99" s="90">
        <v>2</v>
      </c>
      <c r="M99" s="90">
        <v>2.1267318290994499</v>
      </c>
    </row>
    <row r="100" spans="9:13" ht="12.75" customHeight="1" x14ac:dyDescent="0.2">
      <c r="I100" s="100"/>
      <c r="J100" s="140">
        <v>45032</v>
      </c>
      <c r="K100" s="90">
        <v>2.1269645740816299</v>
      </c>
      <c r="L100" s="90">
        <v>2</v>
      </c>
      <c r="M100" s="90">
        <v>2.1355263822802999</v>
      </c>
    </row>
    <row r="101" spans="9:13" ht="12.75" customHeight="1" x14ac:dyDescent="0.2">
      <c r="I101" s="100"/>
      <c r="J101" s="140">
        <v>45123</v>
      </c>
      <c r="K101" s="90">
        <v>2.1366080102438998</v>
      </c>
      <c r="L101" s="90">
        <v>2</v>
      </c>
      <c r="M101" s="90">
        <v>2.1425382601557499</v>
      </c>
    </row>
    <row r="102" spans="9:13" ht="12.75" customHeight="1" x14ac:dyDescent="0.2">
      <c r="I102" s="100"/>
      <c r="J102" s="140"/>
      <c r="K102" s="90"/>
      <c r="L102" s="90"/>
      <c r="M102" s="90"/>
    </row>
    <row r="103" spans="9:13" ht="12.75" customHeight="1" x14ac:dyDescent="0.2">
      <c r="I103" s="100"/>
      <c r="J103" s="140"/>
      <c r="K103" s="90"/>
      <c r="L103" s="90"/>
      <c r="M103" s="90"/>
    </row>
    <row r="104" spans="9:13" ht="12.75" customHeight="1" x14ac:dyDescent="0.2">
      <c r="I104" s="100"/>
      <c r="J104" s="140"/>
      <c r="K104" s="90"/>
      <c r="L104" s="90"/>
      <c r="M104" s="90"/>
    </row>
    <row r="105" spans="9:13" ht="12.75" customHeight="1" x14ac:dyDescent="0.2">
      <c r="J105" s="140"/>
      <c r="K105" s="90"/>
      <c r="L105" s="90"/>
      <c r="M105" s="90"/>
    </row>
    <row r="106" spans="9:13" ht="12.75" customHeight="1" x14ac:dyDescent="0.2">
      <c r="J106" s="140"/>
      <c r="K106" s="90"/>
      <c r="L106" s="90"/>
      <c r="M106" s="90"/>
    </row>
    <row r="107" spans="9:13" ht="12.75" customHeight="1" x14ac:dyDescent="0.2">
      <c r="J107" s="140"/>
      <c r="K107" s="90"/>
      <c r="L107" s="90"/>
      <c r="M107" s="90"/>
    </row>
    <row r="108" spans="9:13" ht="12.75" customHeight="1" x14ac:dyDescent="0.2">
      <c r="J108" s="140"/>
      <c r="K108" s="90"/>
      <c r="L108" s="90"/>
      <c r="M108" s="90"/>
    </row>
    <row r="109" spans="9:13" ht="12.75" customHeight="1" x14ac:dyDescent="0.2">
      <c r="J109" s="140"/>
      <c r="K109" s="90"/>
      <c r="L109" s="90"/>
      <c r="M109" s="90"/>
    </row>
    <row r="110" spans="9:13" ht="12.75" customHeight="1" x14ac:dyDescent="0.2">
      <c r="J110" s="140"/>
      <c r="K110" s="90"/>
      <c r="L110" s="90"/>
      <c r="M110" s="90"/>
    </row>
    <row r="111" spans="9:13" ht="12.75" customHeight="1" x14ac:dyDescent="0.2">
      <c r="J111" s="140"/>
      <c r="K111" s="90"/>
      <c r="L111" s="90"/>
      <c r="M111" s="90"/>
    </row>
    <row r="112" spans="9:13" ht="12.75" customHeight="1" x14ac:dyDescent="0.2">
      <c r="J112" s="140"/>
      <c r="K112" s="90"/>
      <c r="L112" s="90"/>
      <c r="M112" s="90"/>
    </row>
    <row r="113" spans="10:13" ht="12.75" customHeight="1" x14ac:dyDescent="0.2">
      <c r="J113" s="140"/>
      <c r="K113" s="90"/>
      <c r="L113" s="90"/>
      <c r="M113" s="90"/>
    </row>
    <row r="114" spans="10:13" ht="12.75" customHeight="1" x14ac:dyDescent="0.2">
      <c r="J114" s="140"/>
    </row>
    <row r="115" spans="10:13" ht="12.75" customHeight="1" x14ac:dyDescent="0.2">
      <c r="J115" s="140"/>
    </row>
    <row r="116" spans="10:13" ht="12.75" customHeight="1" x14ac:dyDescent="0.2">
      <c r="J116" s="140"/>
    </row>
    <row r="117" spans="10:13" ht="12.75" customHeight="1" x14ac:dyDescent="0.2">
      <c r="J117" s="140"/>
    </row>
    <row r="118" spans="10:13" ht="12.75" customHeight="1" x14ac:dyDescent="0.2">
      <c r="J118" s="140"/>
    </row>
    <row r="119" spans="10:13" ht="12.75" customHeight="1" x14ac:dyDescent="0.2">
      <c r="J119" s="140"/>
    </row>
    <row r="120" spans="10:13" ht="12.75" customHeight="1" x14ac:dyDescent="0.2">
      <c r="J120" s="140"/>
    </row>
    <row r="121" spans="10:13" ht="12.75" customHeight="1" x14ac:dyDescent="0.2">
      <c r="J121" s="140"/>
    </row>
    <row r="122" spans="10:13" ht="12.75" customHeight="1" x14ac:dyDescent="0.2">
      <c r="J122" s="140"/>
    </row>
    <row r="123" spans="10:13" ht="12.75" customHeight="1" x14ac:dyDescent="0.2">
      <c r="J123" s="140"/>
    </row>
    <row r="124" spans="10:13" ht="12.75" customHeight="1" x14ac:dyDescent="0.2">
      <c r="J124" s="140"/>
    </row>
    <row r="125" spans="10:13" ht="12.75" customHeight="1" x14ac:dyDescent="0.2">
      <c r="J125" s="140"/>
    </row>
    <row r="126" spans="10:13" ht="12.75" customHeight="1" x14ac:dyDescent="0.2">
      <c r="J126" s="140"/>
    </row>
    <row r="127" spans="10:13" ht="12.75" customHeight="1" x14ac:dyDescent="0.2">
      <c r="J127" s="140"/>
    </row>
    <row r="128" spans="10:13" ht="12.75" customHeight="1" x14ac:dyDescent="0.2">
      <c r="J128" s="140"/>
    </row>
    <row r="129" spans="10:10" ht="12.75" customHeight="1" x14ac:dyDescent="0.2">
      <c r="J129" s="140"/>
    </row>
    <row r="130" spans="10:10" ht="12.75" customHeight="1" x14ac:dyDescent="0.2">
      <c r="J130" s="140"/>
    </row>
    <row r="131" spans="10:10" ht="12.75" customHeight="1" x14ac:dyDescent="0.2">
      <c r="J131" s="140"/>
    </row>
    <row r="132" spans="10:10" ht="12.75" customHeight="1" x14ac:dyDescent="0.2">
      <c r="J132" s="140"/>
    </row>
    <row r="133" spans="10:10" ht="12.75" customHeight="1" x14ac:dyDescent="0.2">
      <c r="J133" s="140"/>
    </row>
    <row r="134" spans="10:10" ht="12.75" customHeight="1" x14ac:dyDescent="0.2">
      <c r="J134" s="140"/>
    </row>
    <row r="135" spans="10:10" ht="12.75" customHeight="1" x14ac:dyDescent="0.2">
      <c r="J135" s="140"/>
    </row>
    <row r="136" spans="10:10" ht="12.75" customHeight="1" x14ac:dyDescent="0.2">
      <c r="J136" s="140"/>
    </row>
    <row r="137" spans="10:10" ht="12.75" customHeight="1" x14ac:dyDescent="0.2">
      <c r="J137" s="140"/>
    </row>
    <row r="138" spans="10:10" ht="12.75" customHeight="1" x14ac:dyDescent="0.2">
      <c r="J138" s="140"/>
    </row>
    <row r="139" spans="10:10" ht="12.75" customHeight="1" x14ac:dyDescent="0.2">
      <c r="J139" s="140"/>
    </row>
    <row r="140" spans="10:10" ht="12.75" customHeight="1" x14ac:dyDescent="0.2">
      <c r="J140" s="140"/>
    </row>
    <row r="141" spans="10:10" ht="12.75" customHeight="1" x14ac:dyDescent="0.2">
      <c r="J141" s="140"/>
    </row>
    <row r="142" spans="10:10" ht="12.75" customHeight="1" x14ac:dyDescent="0.2">
      <c r="J142" s="140"/>
    </row>
    <row r="143" spans="10:10" ht="12.75" customHeight="1" x14ac:dyDescent="0.2">
      <c r="J143" s="140"/>
    </row>
    <row r="144" spans="10:10" ht="12.75" customHeight="1" x14ac:dyDescent="0.2">
      <c r="J144" s="140"/>
    </row>
    <row r="145" spans="10:10" ht="12.75" customHeight="1" x14ac:dyDescent="0.2">
      <c r="J145" s="140"/>
    </row>
    <row r="146" spans="10:10" ht="12.75" customHeight="1" x14ac:dyDescent="0.2">
      <c r="J146" s="140"/>
    </row>
    <row r="147" spans="10:10" ht="12.75" customHeight="1" x14ac:dyDescent="0.2">
      <c r="J147" s="140"/>
    </row>
    <row r="148" spans="10:10" ht="12.75" customHeight="1" x14ac:dyDescent="0.2">
      <c r="J148" s="140"/>
    </row>
    <row r="149" spans="10:10" ht="12.75" customHeight="1" x14ac:dyDescent="0.2">
      <c r="J149" s="140"/>
    </row>
    <row r="150" spans="10:10" ht="12.75" customHeight="1" x14ac:dyDescent="0.2">
      <c r="J150" s="140"/>
    </row>
    <row r="151" spans="10:10" ht="12.75" customHeight="1" x14ac:dyDescent="0.2">
      <c r="J151" s="140"/>
    </row>
    <row r="152" spans="10:10" ht="12.75" customHeight="1" x14ac:dyDescent="0.2">
      <c r="J152" s="140"/>
    </row>
    <row r="153" spans="10:10" ht="12.75" customHeight="1" x14ac:dyDescent="0.2">
      <c r="J153" s="140"/>
    </row>
    <row r="154" spans="10:10" ht="12.75" customHeight="1" x14ac:dyDescent="0.2">
      <c r="J154" s="140"/>
    </row>
    <row r="155" spans="10:10" ht="12.75" customHeight="1" x14ac:dyDescent="0.2">
      <c r="J155" s="140"/>
    </row>
    <row r="156" spans="10:10" ht="12.75" customHeight="1" x14ac:dyDescent="0.2">
      <c r="J156" s="140"/>
    </row>
    <row r="157" spans="10:10" ht="12.75" customHeight="1" x14ac:dyDescent="0.2">
      <c r="J157" s="140"/>
    </row>
    <row r="158" spans="10:10" ht="12.75" customHeight="1" x14ac:dyDescent="0.2">
      <c r="J158" s="140"/>
    </row>
    <row r="159" spans="10:10" ht="12.75" customHeight="1" x14ac:dyDescent="0.2">
      <c r="J159" s="140"/>
    </row>
    <row r="160" spans="10:10" ht="12.75" customHeight="1" x14ac:dyDescent="0.2">
      <c r="J160" s="140"/>
    </row>
    <row r="161" spans="10:10" ht="12.75" customHeight="1" x14ac:dyDescent="0.2">
      <c r="J161" s="140"/>
    </row>
    <row r="162" spans="10:10" ht="12.75" customHeight="1" x14ac:dyDescent="0.2">
      <c r="J162" s="140"/>
    </row>
    <row r="163" spans="10:10" ht="12.75" customHeight="1" x14ac:dyDescent="0.2">
      <c r="J163" s="140"/>
    </row>
    <row r="164" spans="10:10" ht="12.75" customHeight="1" x14ac:dyDescent="0.2">
      <c r="J164" s="140"/>
    </row>
    <row r="165" spans="10:10" ht="12.75" customHeight="1" x14ac:dyDescent="0.2">
      <c r="J165" s="140"/>
    </row>
    <row r="166" spans="10:10" ht="12.75" customHeight="1" x14ac:dyDescent="0.2">
      <c r="J166" s="140"/>
    </row>
    <row r="167" spans="10:10" ht="12.75" customHeight="1" x14ac:dyDescent="0.2">
      <c r="J167" s="140"/>
    </row>
    <row r="168" spans="10:10" ht="12.75" customHeight="1" x14ac:dyDescent="0.2">
      <c r="J168" s="140"/>
    </row>
  </sheetData>
  <phoneticPr fontId="25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/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1" t="s">
        <v>25</v>
      </c>
      <c r="J1" s="12"/>
    </row>
    <row r="2" spans="2:17" s="11" customFormat="1" x14ac:dyDescent="0.2">
      <c r="B2" s="92" t="s">
        <v>24</v>
      </c>
      <c r="J2" s="20"/>
      <c r="K2" s="21"/>
      <c r="L2" s="21"/>
      <c r="M2" s="21"/>
    </row>
    <row r="3" spans="2:17" x14ac:dyDescent="0.2">
      <c r="B3" s="93" t="s">
        <v>27</v>
      </c>
      <c r="J3" s="94"/>
      <c r="K3" s="90"/>
      <c r="L3" s="99"/>
      <c r="M3" s="99"/>
      <c r="N3" s="94"/>
    </row>
    <row r="4" spans="2:17" x14ac:dyDescent="0.2">
      <c r="J4" s="94"/>
      <c r="K4" s="90"/>
      <c r="L4" s="99"/>
      <c r="M4" s="99"/>
      <c r="N4" s="94"/>
    </row>
    <row r="5" spans="2:17" ht="13.5" thickBot="1" x14ac:dyDescent="0.25">
      <c r="J5" s="95"/>
      <c r="K5" s="81" t="s">
        <v>88</v>
      </c>
      <c r="L5" s="81" t="s">
        <v>83</v>
      </c>
      <c r="M5" s="81" t="s">
        <v>77</v>
      </c>
      <c r="N5" s="94"/>
      <c r="O5" s="130"/>
      <c r="P5" s="131"/>
      <c r="Q5" s="131"/>
    </row>
    <row r="6" spans="2:17" x14ac:dyDescent="0.2">
      <c r="J6" s="26" t="s">
        <v>80</v>
      </c>
      <c r="K6" s="90">
        <v>2.4390243902439024</v>
      </c>
      <c r="L6" s="90">
        <v>2.0408163265306123</v>
      </c>
      <c r="M6" s="90">
        <v>2.2727272727272729</v>
      </c>
      <c r="N6" s="96"/>
      <c r="O6" s="90"/>
      <c r="P6" s="90"/>
      <c r="Q6" s="90"/>
    </row>
    <row r="7" spans="2:17" x14ac:dyDescent="0.2">
      <c r="J7" s="23">
        <v>1.6</v>
      </c>
      <c r="K7" s="90">
        <v>0</v>
      </c>
      <c r="L7" s="90">
        <v>0</v>
      </c>
      <c r="M7" s="90">
        <v>0</v>
      </c>
      <c r="N7" s="96"/>
      <c r="O7" s="90"/>
      <c r="P7" s="90"/>
      <c r="Q7" s="90"/>
    </row>
    <row r="8" spans="2:17" x14ac:dyDescent="0.2">
      <c r="J8" s="23">
        <v>1.7</v>
      </c>
      <c r="K8" s="90">
        <v>0</v>
      </c>
      <c r="L8" s="90">
        <v>2.0408163265306123</v>
      </c>
      <c r="M8" s="90">
        <v>4.5454545454545459</v>
      </c>
      <c r="N8" s="96"/>
      <c r="O8" s="90"/>
      <c r="P8" s="90"/>
      <c r="Q8" s="90"/>
    </row>
    <row r="9" spans="2:17" x14ac:dyDescent="0.2">
      <c r="J9" s="23">
        <v>1.8</v>
      </c>
      <c r="K9" s="90">
        <v>0</v>
      </c>
      <c r="L9" s="90">
        <v>2.0408163265306123</v>
      </c>
      <c r="M9" s="90">
        <v>2.2727272727272729</v>
      </c>
      <c r="N9" s="96"/>
      <c r="O9" s="90"/>
      <c r="P9" s="90"/>
      <c r="Q9" s="90"/>
    </row>
    <row r="10" spans="2:17" x14ac:dyDescent="0.2">
      <c r="J10" s="23">
        <v>1.9</v>
      </c>
      <c r="K10" s="90">
        <v>7.3170731707317067</v>
      </c>
      <c r="L10" s="90">
        <v>8.1632653061224492</v>
      </c>
      <c r="M10" s="90">
        <v>6.8181818181818175</v>
      </c>
      <c r="N10" s="96"/>
      <c r="O10" s="90"/>
      <c r="P10" s="90"/>
      <c r="Q10" s="90"/>
    </row>
    <row r="11" spans="2:17" x14ac:dyDescent="0.2">
      <c r="J11" s="23">
        <v>2</v>
      </c>
      <c r="K11" s="90">
        <v>48.780487804878049</v>
      </c>
      <c r="L11" s="90">
        <v>46.938775510204081</v>
      </c>
      <c r="M11" s="90">
        <v>45.454545454545453</v>
      </c>
      <c r="N11" s="96"/>
      <c r="O11" s="90"/>
      <c r="P11" s="90"/>
      <c r="Q11" s="90"/>
    </row>
    <row r="12" spans="2:17" x14ac:dyDescent="0.2">
      <c r="J12" s="23">
        <v>2.1</v>
      </c>
      <c r="K12" s="90">
        <v>7.3170731707317067</v>
      </c>
      <c r="L12" s="90">
        <v>16.326530612244898</v>
      </c>
      <c r="M12" s="90">
        <v>9.0909090909090917</v>
      </c>
      <c r="N12" s="96"/>
      <c r="O12" s="90"/>
      <c r="P12" s="90"/>
      <c r="Q12" s="90"/>
    </row>
    <row r="13" spans="2:17" x14ac:dyDescent="0.2">
      <c r="J13" s="23">
        <v>2.2000000000000002</v>
      </c>
      <c r="K13" s="90">
        <v>12.195121951219512</v>
      </c>
      <c r="L13" s="90">
        <v>0</v>
      </c>
      <c r="M13" s="90">
        <v>4.5454545454545459</v>
      </c>
      <c r="N13" s="96"/>
      <c r="O13" s="90"/>
      <c r="P13" s="90"/>
      <c r="Q13" s="90"/>
    </row>
    <row r="14" spans="2:17" x14ac:dyDescent="0.2">
      <c r="J14" s="23">
        <v>2.2999999999999998</v>
      </c>
      <c r="K14" s="90">
        <v>4.8780487804878048</v>
      </c>
      <c r="L14" s="90">
        <v>8.1632653061224492</v>
      </c>
      <c r="M14" s="90">
        <v>9.0909090909090917</v>
      </c>
      <c r="N14" s="96"/>
      <c r="O14" s="90"/>
      <c r="P14" s="90"/>
      <c r="Q14" s="90"/>
    </row>
    <row r="15" spans="2:17" x14ac:dyDescent="0.2">
      <c r="J15" s="23">
        <v>2.4</v>
      </c>
      <c r="K15" s="90">
        <v>7.3170731707317067</v>
      </c>
      <c r="L15" s="90">
        <v>2.0408163265306123</v>
      </c>
      <c r="M15" s="90">
        <v>0</v>
      </c>
      <c r="N15" s="96"/>
      <c r="O15" s="90"/>
      <c r="P15" s="90"/>
      <c r="Q15" s="90"/>
    </row>
    <row r="16" spans="2:17" x14ac:dyDescent="0.2">
      <c r="J16" s="23" t="s">
        <v>79</v>
      </c>
      <c r="K16" s="90">
        <v>9.7560975609756095</v>
      </c>
      <c r="L16" s="90">
        <v>12.244897959183673</v>
      </c>
      <c r="M16" s="90">
        <v>15.909090909090908</v>
      </c>
      <c r="N16" s="96"/>
      <c r="O16" s="90"/>
      <c r="P16" s="90"/>
      <c r="Q16" s="90"/>
    </row>
    <row r="17" spans="10:20" x14ac:dyDescent="0.2">
      <c r="J17"/>
      <c r="K17" s="142">
        <v>100</v>
      </c>
      <c r="L17" s="142">
        <v>100.00000000000001</v>
      </c>
      <c r="M17" s="142">
        <v>100</v>
      </c>
      <c r="N17" s="96"/>
      <c r="O17" s="130"/>
      <c r="P17" s="130"/>
      <c r="Q17" s="130"/>
      <c r="R17" s="132"/>
      <c r="S17" s="132"/>
      <c r="T17" s="132"/>
    </row>
    <row r="18" spans="10:20" x14ac:dyDescent="0.2">
      <c r="J18"/>
      <c r="K18" s="90"/>
      <c r="L18" s="99"/>
      <c r="M18" s="99"/>
      <c r="O18" s="130"/>
      <c r="P18" s="130"/>
      <c r="Q18" s="130"/>
    </row>
    <row r="19" spans="10:20" x14ac:dyDescent="0.2">
      <c r="J19" s="125"/>
      <c r="K19" s="90"/>
      <c r="L19" s="99"/>
      <c r="M19" s="99"/>
    </row>
    <row r="20" spans="10:20" x14ac:dyDescent="0.2">
      <c r="K20" s="90"/>
      <c r="L20" s="99"/>
      <c r="M20" s="99"/>
    </row>
    <row r="21" spans="10:20" x14ac:dyDescent="0.2">
      <c r="K21" s="90"/>
      <c r="L21" s="99"/>
      <c r="M21" s="99"/>
    </row>
    <row r="22" spans="10:20" x14ac:dyDescent="0.2">
      <c r="K22" s="90"/>
      <c r="L22" s="99"/>
      <c r="M22" s="9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6"/>
  <sheetViews>
    <sheetView showGridLines="0" zoomScaleNormal="100" workbookViewId="0"/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17</v>
      </c>
      <c r="G1" s="4"/>
    </row>
    <row r="2" spans="2:16" ht="13.35" customHeight="1" x14ac:dyDescent="0.2">
      <c r="B2" s="169" t="s">
        <v>10</v>
      </c>
      <c r="C2" s="169"/>
      <c r="D2" s="169"/>
      <c r="E2" s="169"/>
      <c r="F2" s="169"/>
      <c r="G2" s="169"/>
      <c r="H2" s="169"/>
      <c r="I2" s="169"/>
    </row>
    <row r="3" spans="2:16" ht="13.5" thickBot="1" x14ac:dyDescent="0.25">
      <c r="K3" s="28"/>
      <c r="L3" s="81" t="s">
        <v>88</v>
      </c>
      <c r="M3" s="81" t="s">
        <v>83</v>
      </c>
      <c r="N3" s="81" t="s">
        <v>77</v>
      </c>
    </row>
    <row r="4" spans="2:16" x14ac:dyDescent="0.2">
      <c r="K4" s="105" t="s">
        <v>62</v>
      </c>
      <c r="L4" s="71">
        <v>2.5137653971875</v>
      </c>
      <c r="M4" s="71">
        <v>2.0648042715384611</v>
      </c>
      <c r="N4" s="71">
        <v>1.325660968823529</v>
      </c>
      <c r="O4" s="54"/>
      <c r="P4" s="59"/>
    </row>
    <row r="5" spans="2:16" x14ac:dyDescent="0.2">
      <c r="G5" s="12"/>
      <c r="K5" s="101" t="s">
        <v>8</v>
      </c>
      <c r="L5" s="71">
        <v>2.2524087471874998</v>
      </c>
      <c r="M5" s="71">
        <v>1.95345664358974</v>
      </c>
      <c r="N5" s="71">
        <v>1.85824400088235</v>
      </c>
      <c r="O5" s="54"/>
      <c r="P5" s="59"/>
    </row>
    <row r="6" spans="2:16" x14ac:dyDescent="0.2">
      <c r="K6" s="74" t="s">
        <v>7</v>
      </c>
      <c r="L6" s="71">
        <v>4.6189049146874996</v>
      </c>
      <c r="M6" s="71">
        <v>4.4908639428205097</v>
      </c>
      <c r="N6" s="71">
        <v>4.8364296861764702</v>
      </c>
      <c r="O6" s="54"/>
      <c r="P6" s="59"/>
    </row>
    <row r="7" spans="2:16" x14ac:dyDescent="0.2">
      <c r="K7" s="74" t="s">
        <v>6</v>
      </c>
      <c r="L7" s="71">
        <v>10.505853406562499</v>
      </c>
      <c r="M7" s="71">
        <v>11.2615573976923</v>
      </c>
      <c r="N7" s="71">
        <v>12.063491725</v>
      </c>
      <c r="O7" s="54"/>
      <c r="P7" s="59"/>
    </row>
    <row r="8" spans="2:16" x14ac:dyDescent="0.2">
      <c r="K8" s="74" t="s">
        <v>5</v>
      </c>
      <c r="L8" s="71">
        <v>19.243923896562499</v>
      </c>
      <c r="M8" s="71">
        <v>21.689432624359</v>
      </c>
      <c r="N8" s="71">
        <v>21.811385717352898</v>
      </c>
      <c r="O8" s="54"/>
      <c r="P8" s="59"/>
    </row>
    <row r="9" spans="2:16" x14ac:dyDescent="0.2">
      <c r="K9" s="74" t="s">
        <v>4</v>
      </c>
      <c r="L9" s="71">
        <v>27.786229272500002</v>
      </c>
      <c r="M9" s="71">
        <v>26.9402477515385</v>
      </c>
      <c r="N9" s="71">
        <v>26.295404898235301</v>
      </c>
      <c r="O9" s="54"/>
      <c r="P9" s="59"/>
    </row>
    <row r="10" spans="2:16" x14ac:dyDescent="0.2">
      <c r="K10" s="74" t="s">
        <v>3</v>
      </c>
      <c r="L10" s="71">
        <v>16.574298279375</v>
      </c>
      <c r="M10" s="71">
        <v>15.227904775641001</v>
      </c>
      <c r="N10" s="71">
        <v>16.617817995588201</v>
      </c>
      <c r="O10" s="54"/>
      <c r="P10" s="59"/>
    </row>
    <row r="11" spans="2:16" x14ac:dyDescent="0.2">
      <c r="K11" s="74" t="s">
        <v>2</v>
      </c>
      <c r="L11" s="71">
        <v>8.0405024940624994</v>
      </c>
      <c r="M11" s="71">
        <v>7.3808014784615397</v>
      </c>
      <c r="N11" s="71">
        <v>7.7298514961764697</v>
      </c>
      <c r="O11" s="54"/>
      <c r="P11" s="59"/>
    </row>
    <row r="12" spans="2:16" x14ac:dyDescent="0.2">
      <c r="K12" s="74" t="s">
        <v>59</v>
      </c>
      <c r="L12" s="71">
        <v>3.7259786593749999</v>
      </c>
      <c r="M12" s="71">
        <v>4.2139158871794899</v>
      </c>
      <c r="N12" s="71">
        <v>3.7935059735294101</v>
      </c>
      <c r="O12" s="54"/>
      <c r="P12" s="59"/>
    </row>
    <row r="13" spans="2:16" x14ac:dyDescent="0.2">
      <c r="K13" s="74" t="s">
        <v>78</v>
      </c>
      <c r="L13" s="71">
        <v>2.273119409375</v>
      </c>
      <c r="M13" s="71">
        <v>2.4566143125641</v>
      </c>
      <c r="N13" s="71">
        <v>1.8303089114705899</v>
      </c>
    </row>
    <row r="14" spans="2:16" x14ac:dyDescent="0.2">
      <c r="K14" s="74" t="s">
        <v>74</v>
      </c>
      <c r="L14" s="144">
        <v>1.0897799265624999</v>
      </c>
      <c r="M14" s="144">
        <v>1.2386023120512799</v>
      </c>
      <c r="N14" s="144">
        <v>0.96740198676470601</v>
      </c>
    </row>
    <row r="15" spans="2:16" x14ac:dyDescent="0.2">
      <c r="K15" s="74" t="s">
        <v>76</v>
      </c>
      <c r="L15" s="144">
        <v>1.3752355974999999</v>
      </c>
      <c r="M15" s="144">
        <v>1.08179860358974</v>
      </c>
      <c r="N15" s="144">
        <v>0.87049663970588198</v>
      </c>
    </row>
    <row r="16" spans="2:16" x14ac:dyDescent="0.2">
      <c r="L16" s="137">
        <f>SUM(L4:L15)</f>
        <v>100.00000000093749</v>
      </c>
      <c r="M16" s="137">
        <f t="shared" ref="M16:N16" si="0">SUM(M4:M15)</f>
        <v>100.00000000102568</v>
      </c>
      <c r="N16" s="137">
        <f t="shared" si="0"/>
        <v>99.999999999705793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N24" sqref="N24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14</v>
      </c>
      <c r="J1" s="102" t="s">
        <v>81</v>
      </c>
      <c r="K1" s="39"/>
    </row>
    <row r="2" spans="2:20" ht="13.35" customHeight="1" x14ac:dyDescent="0.2">
      <c r="B2" s="169" t="s">
        <v>33</v>
      </c>
      <c r="C2" s="169"/>
      <c r="D2" s="169"/>
      <c r="E2" s="169"/>
      <c r="F2" s="169"/>
      <c r="G2" s="169"/>
      <c r="H2" s="169"/>
      <c r="I2" s="169"/>
      <c r="J2" s="102" t="s">
        <v>82</v>
      </c>
      <c r="K2" s="45"/>
    </row>
    <row r="3" spans="2:20" ht="15.75" thickBot="1" x14ac:dyDescent="0.3">
      <c r="J3" s="77"/>
      <c r="K3" s="124" t="s">
        <v>104</v>
      </c>
      <c r="L3" s="124" t="s">
        <v>105</v>
      </c>
      <c r="M3" s="124" t="s">
        <v>106</v>
      </c>
      <c r="N3" s="124">
        <v>2026</v>
      </c>
      <c r="O3" s="124" t="s">
        <v>109</v>
      </c>
      <c r="P3" s="124" t="s">
        <v>108</v>
      </c>
    </row>
    <row r="4" spans="2:20" ht="15.75" thickBot="1" x14ac:dyDescent="0.3">
      <c r="J4" s="75" t="s">
        <v>83</v>
      </c>
      <c r="K4" s="145">
        <v>0.63975581561403505</v>
      </c>
      <c r="L4" s="145">
        <v>1.2120057354386</v>
      </c>
      <c r="M4" s="145">
        <v>1.6210088472916699</v>
      </c>
      <c r="N4" s="145" t="e">
        <v>#N/A</v>
      </c>
      <c r="O4" s="145">
        <v>1.3743894670454599</v>
      </c>
      <c r="P4" s="145" t="e">
        <v>#N/A</v>
      </c>
      <c r="T4" s="52"/>
    </row>
    <row r="5" spans="2:20" ht="14.45" customHeight="1" thickBot="1" x14ac:dyDescent="0.3">
      <c r="J5" s="75" t="s">
        <v>88</v>
      </c>
      <c r="K5" s="145">
        <v>0.582675728679245</v>
      </c>
      <c r="L5" s="145">
        <v>1.1104660066037699</v>
      </c>
      <c r="M5" s="145">
        <v>1.48645960818182</v>
      </c>
      <c r="N5" s="145" t="e">
        <v>#N/A</v>
      </c>
      <c r="O5" s="145" t="e">
        <v>#N/A</v>
      </c>
      <c r="P5" s="145">
        <v>1.32715014052632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305A-63A7-4523-BC31-0BE2F5C1463A}">
  <sheetPr codeName="Sheet1"/>
  <dimension ref="A1:P22"/>
  <sheetViews>
    <sheetView showGridLines="0" zoomScaleNormal="100" workbookViewId="0"/>
  </sheetViews>
  <sheetFormatPr defaultColWidth="8.83203125" defaultRowHeight="15" x14ac:dyDescent="0.25"/>
  <cols>
    <col min="1" max="1" width="23.6640625" style="108" customWidth="1"/>
    <col min="2" max="2" width="10.1640625" style="108" customWidth="1"/>
    <col min="3" max="3" width="10.5" style="108" bestFit="1" customWidth="1"/>
    <col min="4" max="16384" width="8.83203125" style="108"/>
  </cols>
  <sheetData>
    <row r="1" spans="1:16" x14ac:dyDescent="0.25">
      <c r="A1" s="106"/>
      <c r="B1" s="107"/>
      <c r="C1" s="107"/>
      <c r="D1" s="107"/>
      <c r="E1" s="107"/>
      <c r="F1" s="107"/>
      <c r="G1" s="106"/>
    </row>
    <row r="2" spans="1:16" x14ac:dyDescent="0.25">
      <c r="A2" s="106"/>
      <c r="B2" s="109" t="s">
        <v>77</v>
      </c>
      <c r="C2" s="109" t="s">
        <v>83</v>
      </c>
      <c r="D2" s="109" t="s">
        <v>88</v>
      </c>
      <c r="E2" s="109" t="s">
        <v>94</v>
      </c>
      <c r="F2" s="109" t="s">
        <v>97</v>
      </c>
      <c r="G2" s="106"/>
      <c r="I2" s="110" t="s">
        <v>9</v>
      </c>
      <c r="J2" s="1"/>
      <c r="K2" s="1"/>
      <c r="L2" s="1"/>
      <c r="M2" s="1"/>
      <c r="N2" s="1"/>
      <c r="O2" s="98"/>
      <c r="P2" s="98"/>
    </row>
    <row r="3" spans="1:16" x14ac:dyDescent="0.25">
      <c r="A3" s="168" t="s">
        <v>98</v>
      </c>
      <c r="B3" s="111">
        <v>-9.9567934917077494E-2</v>
      </c>
      <c r="C3" s="111">
        <v>0.15781387996430024</v>
      </c>
      <c r="D3" s="111">
        <v>0.22508095137306969</v>
      </c>
      <c r="E3" s="111">
        <v>0.19614178158429635</v>
      </c>
      <c r="F3" s="111">
        <v>0.25629171748853824</v>
      </c>
      <c r="G3" s="106"/>
      <c r="H3" s="112"/>
      <c r="I3" s="170" t="s">
        <v>48</v>
      </c>
      <c r="J3" s="170"/>
      <c r="K3" s="170"/>
      <c r="L3" s="170"/>
      <c r="M3" s="170"/>
      <c r="N3" s="170"/>
      <c r="O3" s="170"/>
      <c r="P3" s="170"/>
    </row>
    <row r="4" spans="1:16" x14ac:dyDescent="0.25">
      <c r="A4" s="166" t="s">
        <v>95</v>
      </c>
      <c r="B4" s="111">
        <v>-1.1457200797812019E-2</v>
      </c>
      <c r="C4" s="111">
        <v>0.11617911930586509</v>
      </c>
      <c r="D4" s="111">
        <v>0.23712070096258109</v>
      </c>
      <c r="E4" s="111">
        <v>0.27450664204033243</v>
      </c>
      <c r="F4" s="111"/>
      <c r="G4" s="113" t="s">
        <v>47</v>
      </c>
    </row>
    <row r="5" spans="1:16" x14ac:dyDescent="0.25">
      <c r="A5" s="106"/>
      <c r="B5" s="114"/>
      <c r="C5" s="106"/>
      <c r="D5" s="106"/>
      <c r="E5" s="106"/>
      <c r="F5" s="106"/>
      <c r="G5" s="106"/>
    </row>
    <row r="6" spans="1:16" x14ac:dyDescent="0.25">
      <c r="A6" s="168" t="s">
        <v>99</v>
      </c>
      <c r="B6" s="126">
        <v>0.118698701053477</v>
      </c>
      <c r="C6" s="127">
        <v>0.26514954493328502</v>
      </c>
      <c r="D6" s="127">
        <v>0.33343353757560001</v>
      </c>
      <c r="E6" s="127">
        <v>0.37155201794722997</v>
      </c>
      <c r="F6" s="127">
        <v>0.39756341091381497</v>
      </c>
      <c r="G6" s="106"/>
    </row>
    <row r="7" spans="1:16" x14ac:dyDescent="0.25">
      <c r="A7" s="106"/>
      <c r="B7" s="115"/>
      <c r="C7" s="116"/>
      <c r="D7" s="116"/>
      <c r="E7" s="116"/>
      <c r="F7" s="116"/>
      <c r="G7" s="106"/>
      <c r="H7" s="112"/>
      <c r="I7" s="112"/>
      <c r="J7" s="112"/>
      <c r="K7" s="112"/>
      <c r="L7" s="112"/>
    </row>
    <row r="8" spans="1:16" x14ac:dyDescent="0.25">
      <c r="A8" s="117" t="s">
        <v>49</v>
      </c>
      <c r="B8" s="126">
        <v>0</v>
      </c>
      <c r="C8" s="127">
        <v>0.48089323856668087</v>
      </c>
      <c r="D8" s="127">
        <v>0.5289596575504909</v>
      </c>
      <c r="E8" s="127">
        <v>0.33496733817031638</v>
      </c>
      <c r="F8" s="127">
        <v>0.24086344735430718</v>
      </c>
      <c r="G8" s="106"/>
    </row>
    <row r="9" spans="1:16" x14ac:dyDescent="0.25">
      <c r="A9" s="117" t="s">
        <v>50</v>
      </c>
      <c r="B9" s="126">
        <v>-9.9567934917077494E-2</v>
      </c>
      <c r="C9" s="127">
        <v>-8.2632739319040194E-2</v>
      </c>
      <c r="D9" s="127">
        <v>-3.9398877402175764E-2</v>
      </c>
      <c r="E9" s="127">
        <v>2.8658112499138161E-2</v>
      </c>
      <c r="F9" s="127">
        <v>0.13585999381138464</v>
      </c>
      <c r="G9" s="106"/>
    </row>
    <row r="10" spans="1:16" x14ac:dyDescent="0.25">
      <c r="A10" s="117" t="s">
        <v>51</v>
      </c>
      <c r="B10" s="126">
        <v>-9.9567934917077494E-2</v>
      </c>
      <c r="C10" s="127">
        <v>0.33734877252461526</v>
      </c>
      <c r="D10" s="127">
        <v>0.3824029342376743</v>
      </c>
      <c r="E10" s="127">
        <v>0.62854815336170322</v>
      </c>
      <c r="F10" s="127">
        <v>0.61625484702850253</v>
      </c>
      <c r="G10" s="106"/>
    </row>
    <row r="11" spans="1:16" x14ac:dyDescent="0.25">
      <c r="A11" s="106" t="s">
        <v>52</v>
      </c>
      <c r="B11" s="126"/>
      <c r="C11" s="127">
        <v>0.24044661928334043</v>
      </c>
      <c r="D11" s="127">
        <v>0.26447982877524545</v>
      </c>
      <c r="E11" s="127">
        <v>0.16748366908515819</v>
      </c>
      <c r="F11" s="127">
        <v>0.12043172367715359</v>
      </c>
      <c r="G11" s="106"/>
      <c r="H11" s="112"/>
      <c r="I11" s="112"/>
      <c r="J11" s="112"/>
      <c r="K11" s="112"/>
      <c r="L11" s="112"/>
    </row>
    <row r="12" spans="1:16" x14ac:dyDescent="0.25">
      <c r="A12" s="106"/>
      <c r="B12" s="106"/>
      <c r="C12" s="106"/>
      <c r="D12" s="106"/>
      <c r="E12" s="106"/>
      <c r="F12" s="106"/>
      <c r="G12" s="106"/>
    </row>
    <row r="13" spans="1:16" x14ac:dyDescent="0.25">
      <c r="A13" s="106"/>
      <c r="B13" s="106"/>
      <c r="C13" s="128"/>
      <c r="D13" s="106"/>
      <c r="E13" s="106"/>
      <c r="F13" s="106"/>
      <c r="G13" s="106"/>
    </row>
    <row r="14" spans="1:16" x14ac:dyDescent="0.25">
      <c r="A14" s="106"/>
      <c r="B14" s="128"/>
      <c r="C14" s="167"/>
      <c r="D14" s="128"/>
      <c r="E14" s="128"/>
      <c r="F14" s="128"/>
      <c r="G14" s="106"/>
      <c r="H14" s="112"/>
      <c r="I14" s="112"/>
      <c r="J14" s="112"/>
      <c r="K14" s="112"/>
      <c r="L14" s="112"/>
    </row>
    <row r="15" spans="1:16" x14ac:dyDescent="0.25">
      <c r="A15" s="106"/>
      <c r="B15" s="128"/>
      <c r="C15" s="128"/>
      <c r="D15" s="128"/>
      <c r="E15" s="128"/>
      <c r="F15" s="128"/>
      <c r="G15" s="106"/>
      <c r="H15" s="112"/>
      <c r="I15" s="112"/>
      <c r="J15" s="112"/>
      <c r="K15" s="112"/>
      <c r="L15" s="112"/>
    </row>
    <row r="16" spans="1:16" x14ac:dyDescent="0.25">
      <c r="B16" s="128"/>
      <c r="C16" s="128"/>
      <c r="D16" s="128"/>
      <c r="E16" s="128"/>
      <c r="F16" s="128"/>
      <c r="H16" s="112"/>
      <c r="I16" s="112"/>
      <c r="J16" s="112"/>
      <c r="K16" s="112"/>
      <c r="L16" s="112"/>
    </row>
    <row r="17" spans="2:6" x14ac:dyDescent="0.25">
      <c r="B17" s="128"/>
      <c r="C17" s="128"/>
      <c r="D17" s="128"/>
      <c r="E17" s="128"/>
      <c r="F17" s="128"/>
    </row>
    <row r="18" spans="2:6" x14ac:dyDescent="0.25">
      <c r="B18" s="128"/>
      <c r="C18" s="128"/>
      <c r="D18" s="128"/>
      <c r="E18" s="128"/>
      <c r="F18" s="128"/>
    </row>
    <row r="19" spans="2:6" x14ac:dyDescent="0.25">
      <c r="B19" s="128"/>
      <c r="C19" s="128"/>
      <c r="D19" s="128"/>
      <c r="E19" s="128"/>
      <c r="F19" s="128"/>
    </row>
    <row r="20" spans="2:6" x14ac:dyDescent="0.25">
      <c r="B20" s="128"/>
      <c r="C20" s="128"/>
      <c r="D20" s="128"/>
      <c r="E20" s="128"/>
      <c r="F20" s="128"/>
    </row>
    <row r="21" spans="2:6" x14ac:dyDescent="0.25">
      <c r="B21" s="128"/>
      <c r="C21" s="128"/>
      <c r="D21" s="128"/>
      <c r="E21" s="128"/>
      <c r="F21" s="128"/>
    </row>
    <row r="22" spans="2:6" x14ac:dyDescent="0.25">
      <c r="B22" s="128"/>
      <c r="C22" s="128"/>
      <c r="D22" s="128"/>
      <c r="E22" s="128"/>
      <c r="F22" s="128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9549-C2E2-4846-A03D-B57B615E33BE}">
  <sheetPr codeName="Sheet11"/>
  <dimension ref="A1:X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27" sqref="S27"/>
    </sheetView>
  </sheetViews>
  <sheetFormatPr defaultColWidth="9.33203125" defaultRowHeight="15" x14ac:dyDescent="0.25"/>
  <cols>
    <col min="1" max="1" width="18.1640625" style="108" customWidth="1"/>
    <col min="2" max="16384" width="9.33203125" style="108"/>
  </cols>
  <sheetData>
    <row r="1" spans="1:24" x14ac:dyDescent="0.25">
      <c r="A1" s="122"/>
      <c r="B1" s="122">
        <v>2019</v>
      </c>
      <c r="C1" s="122">
        <v>2020</v>
      </c>
      <c r="D1" s="122">
        <v>2021</v>
      </c>
      <c r="E1" s="122">
        <v>2022</v>
      </c>
      <c r="F1" s="122">
        <v>2023</v>
      </c>
      <c r="G1" s="122">
        <v>2024</v>
      </c>
      <c r="H1" s="122">
        <v>2025</v>
      </c>
      <c r="I1" s="122">
        <v>2026</v>
      </c>
      <c r="J1" s="122">
        <v>2027</v>
      </c>
      <c r="K1" s="122">
        <v>2028</v>
      </c>
      <c r="L1" s="110" t="s">
        <v>16</v>
      </c>
      <c r="M1" s="1"/>
      <c r="N1" s="1"/>
      <c r="O1" s="1"/>
    </row>
    <row r="2" spans="1:24" x14ac:dyDescent="0.25">
      <c r="A2" s="121" t="s">
        <v>98</v>
      </c>
      <c r="B2" s="146">
        <v>100</v>
      </c>
      <c r="C2" s="146">
        <v>93.792140143427034</v>
      </c>
      <c r="D2" s="146">
        <v>98.949960869357312</v>
      </c>
      <c r="E2" s="146">
        <v>102.44103899990843</v>
      </c>
      <c r="F2" s="147">
        <v>103.03793807036774</v>
      </c>
      <c r="G2" s="147">
        <v>104.18213934654463</v>
      </c>
      <c r="H2" s="148">
        <v>105.73076476687071</v>
      </c>
      <c r="I2" s="148">
        <v>107.24626350571924</v>
      </c>
      <c r="J2" s="146">
        <v>108.72653359303509</v>
      </c>
      <c r="K2" s="146">
        <v>110.16949793640444</v>
      </c>
      <c r="L2" s="170" t="s">
        <v>96</v>
      </c>
      <c r="M2" s="170"/>
      <c r="N2" s="170"/>
      <c r="O2" s="170"/>
      <c r="P2" s="118"/>
      <c r="Q2" s="118"/>
      <c r="R2" s="118"/>
      <c r="S2" s="118"/>
      <c r="T2" s="118"/>
      <c r="U2" s="118"/>
      <c r="V2" s="118"/>
      <c r="W2" s="118"/>
    </row>
    <row r="3" spans="1:24" x14ac:dyDescent="0.25">
      <c r="A3" s="120" t="s">
        <v>100</v>
      </c>
      <c r="B3" s="146">
        <v>100</v>
      </c>
      <c r="C3" s="146">
        <v>93.788313555965388</v>
      </c>
      <c r="D3" s="146">
        <v>98.740261325704353</v>
      </c>
      <c r="E3" s="146">
        <v>102.22228986814625</v>
      </c>
      <c r="F3" s="146">
        <v>103.19178655090032</v>
      </c>
      <c r="G3" s="146">
        <v>104.78828998162359</v>
      </c>
      <c r="H3" s="146">
        <v>106.51074201368651</v>
      </c>
      <c r="I3" s="146"/>
      <c r="J3" s="149"/>
      <c r="K3" s="149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4" x14ac:dyDescent="0.25">
      <c r="A4" s="121" t="s">
        <v>95</v>
      </c>
      <c r="B4" s="146">
        <v>100</v>
      </c>
      <c r="C4" s="146">
        <v>93.745796037420405</v>
      </c>
      <c r="D4" s="146">
        <v>98.959947242788459</v>
      </c>
      <c r="E4" s="146">
        <v>102.46998463868482</v>
      </c>
      <c r="F4" s="147">
        <v>103.12554232466962</v>
      </c>
      <c r="G4" s="147">
        <v>104.37542981234678</v>
      </c>
      <c r="H4" s="148">
        <v>106.06736476400361</v>
      </c>
      <c r="I4" s="148">
        <v>107.65593479210499</v>
      </c>
      <c r="J4" s="146">
        <v>109.13554662053699</v>
      </c>
      <c r="K4" s="146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4" x14ac:dyDescent="0.25">
      <c r="A5" s="121" t="s">
        <v>87</v>
      </c>
      <c r="B5" s="146">
        <v>100</v>
      </c>
      <c r="C5" s="146">
        <v>93.494045119769638</v>
      </c>
      <c r="D5" s="146">
        <v>98.560534852678941</v>
      </c>
      <c r="E5" s="146">
        <v>102.69120872615495</v>
      </c>
      <c r="F5" s="147">
        <v>105.41079751261056</v>
      </c>
      <c r="G5" s="148">
        <v>107.23390790059391</v>
      </c>
      <c r="H5" s="148">
        <v>108.95941862216822</v>
      </c>
      <c r="I5" s="146">
        <v>110.5814859485419</v>
      </c>
      <c r="J5" s="149"/>
      <c r="K5" s="149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</row>
    <row r="6" spans="1:24" x14ac:dyDescent="0.25">
      <c r="A6" s="120" t="s">
        <v>57</v>
      </c>
      <c r="B6" s="146">
        <v>100</v>
      </c>
      <c r="C6" s="146">
        <v>101.0531203099</v>
      </c>
      <c r="D6" s="146">
        <v>102.31484742136755</v>
      </c>
      <c r="E6" s="146">
        <v>103.70463297768949</v>
      </c>
      <c r="F6" s="146">
        <v>105.11020788737584</v>
      </c>
      <c r="G6" s="146">
        <v>106.53170289794494</v>
      </c>
      <c r="H6" s="148"/>
      <c r="I6" s="148"/>
      <c r="J6" s="149"/>
      <c r="K6" s="149"/>
      <c r="M6" s="118"/>
      <c r="N6" s="118"/>
      <c r="O6" s="118"/>
      <c r="P6" s="118"/>
      <c r="Q6" s="110" t="s">
        <v>16</v>
      </c>
      <c r="R6" s="1"/>
      <c r="S6" s="1"/>
      <c r="T6" s="1"/>
      <c r="U6" s="1"/>
      <c r="V6" s="1"/>
      <c r="W6" s="98"/>
      <c r="X6" s="98"/>
    </row>
    <row r="7" spans="1:24" ht="14.45" customHeight="1" x14ac:dyDescent="0.25">
      <c r="B7" s="119"/>
      <c r="C7" s="119"/>
      <c r="D7" s="119"/>
      <c r="E7" s="119"/>
      <c r="F7" s="119"/>
      <c r="G7" s="119"/>
      <c r="H7" s="119"/>
      <c r="I7" s="119"/>
      <c r="P7" s="118"/>
      <c r="Q7" s="170" t="s">
        <v>91</v>
      </c>
      <c r="R7" s="170"/>
      <c r="S7" s="170"/>
      <c r="T7" s="170"/>
      <c r="U7" s="170"/>
      <c r="V7" s="170"/>
      <c r="W7" s="170"/>
      <c r="X7" s="170"/>
    </row>
    <row r="8" spans="1:24" ht="14.45" customHeight="1" x14ac:dyDescent="0.25">
      <c r="B8" s="119"/>
      <c r="C8" s="119"/>
      <c r="D8" s="119"/>
      <c r="E8" s="119"/>
      <c r="F8" s="119"/>
      <c r="G8" s="119"/>
      <c r="H8" s="119"/>
      <c r="I8" s="119"/>
      <c r="P8" s="118"/>
      <c r="Q8" s="118"/>
      <c r="R8" s="118"/>
      <c r="S8" s="118"/>
      <c r="T8" s="118"/>
      <c r="U8" s="118"/>
      <c r="V8" s="118"/>
      <c r="W8" s="118"/>
    </row>
    <row r="9" spans="1:24" x14ac:dyDescent="0.25">
      <c r="B9" s="119"/>
      <c r="C9" s="119"/>
      <c r="D9" s="119"/>
      <c r="E9" s="119"/>
      <c r="F9" s="119"/>
      <c r="G9" s="119"/>
      <c r="H9" s="119"/>
      <c r="I9" s="119"/>
      <c r="P9" s="118"/>
      <c r="Q9" s="118"/>
      <c r="R9" s="118"/>
      <c r="S9" s="118"/>
      <c r="T9" s="118"/>
      <c r="U9" s="118"/>
      <c r="V9" s="118"/>
      <c r="W9" s="118"/>
    </row>
    <row r="10" spans="1:24" x14ac:dyDescent="0.25">
      <c r="B10" s="119"/>
      <c r="C10" s="119"/>
      <c r="D10" s="119"/>
      <c r="E10" s="119"/>
      <c r="F10" s="119"/>
      <c r="G10" s="119"/>
      <c r="H10" s="119"/>
      <c r="I10" s="119"/>
      <c r="P10" s="118"/>
      <c r="Q10" s="118"/>
      <c r="R10" s="118"/>
      <c r="S10" s="118"/>
      <c r="T10" s="118"/>
      <c r="U10" s="118"/>
      <c r="V10" s="118"/>
      <c r="W10" s="118"/>
    </row>
    <row r="11" spans="1:24" x14ac:dyDescent="0.25">
      <c r="B11" s="119"/>
      <c r="C11" s="119"/>
      <c r="D11" s="119"/>
      <c r="E11" s="119"/>
      <c r="F11" s="119"/>
      <c r="G11" s="119"/>
      <c r="H11" s="119"/>
      <c r="I11" s="119"/>
      <c r="P11" s="118"/>
      <c r="Q11" s="118"/>
      <c r="R11" s="118"/>
      <c r="S11" s="118"/>
      <c r="T11" s="118"/>
      <c r="U11" s="118"/>
      <c r="V11" s="118"/>
      <c r="W11" s="118"/>
    </row>
    <row r="12" spans="1:24" x14ac:dyDescent="0.25">
      <c r="B12" s="119"/>
      <c r="C12" s="119"/>
      <c r="D12" s="119"/>
      <c r="E12" s="119"/>
      <c r="F12" s="119"/>
      <c r="G12" s="119"/>
      <c r="H12" s="119"/>
      <c r="I12" s="119"/>
      <c r="P12" s="118"/>
      <c r="Q12" s="118"/>
      <c r="R12" s="118"/>
      <c r="S12" s="118"/>
      <c r="T12" s="118"/>
      <c r="U12" s="118"/>
      <c r="V12" s="118"/>
      <c r="W12" s="118"/>
    </row>
    <row r="13" spans="1:24" x14ac:dyDescent="0.25">
      <c r="B13" s="119"/>
      <c r="C13" s="119"/>
      <c r="D13" s="119"/>
      <c r="E13" s="119"/>
      <c r="F13" s="119"/>
      <c r="G13" s="119"/>
      <c r="H13" s="119"/>
      <c r="I13" s="119"/>
      <c r="P13" s="118"/>
      <c r="Q13" s="118"/>
      <c r="R13" s="118"/>
      <c r="S13" s="118"/>
      <c r="T13" s="118"/>
      <c r="U13" s="118"/>
      <c r="V13" s="118"/>
      <c r="W13" s="118"/>
    </row>
    <row r="14" spans="1:24" x14ac:dyDescent="0.25">
      <c r="B14" s="119"/>
      <c r="C14" s="119"/>
      <c r="D14" s="119"/>
      <c r="E14" s="119"/>
      <c r="F14" s="119"/>
      <c r="G14" s="119"/>
      <c r="H14" s="119"/>
      <c r="I14" s="119"/>
      <c r="P14" s="118"/>
      <c r="Q14" s="118"/>
      <c r="R14" s="118"/>
      <c r="S14" s="118"/>
      <c r="T14" s="118"/>
      <c r="U14" s="118"/>
      <c r="V14" s="118"/>
      <c r="W14" s="118"/>
    </row>
    <row r="15" spans="1:24" x14ac:dyDescent="0.25">
      <c r="B15" s="119"/>
      <c r="C15" s="119"/>
      <c r="D15" s="119"/>
      <c r="E15" s="119"/>
      <c r="F15" s="119"/>
      <c r="G15" s="119"/>
      <c r="H15" s="119"/>
      <c r="I15" s="119"/>
      <c r="P15" s="118"/>
      <c r="Q15" s="118"/>
      <c r="R15" s="118"/>
      <c r="S15" s="118"/>
      <c r="T15" s="118"/>
      <c r="U15" s="118"/>
      <c r="V15" s="118"/>
      <c r="W15" s="118"/>
    </row>
    <row r="16" spans="1:24" x14ac:dyDescent="0.25">
      <c r="B16" s="119"/>
      <c r="C16" s="119"/>
      <c r="D16" s="119"/>
      <c r="E16" s="119"/>
      <c r="F16" s="119"/>
      <c r="G16" s="119"/>
      <c r="H16" s="119"/>
      <c r="I16" s="119"/>
      <c r="P16" s="118"/>
      <c r="Q16" s="118"/>
      <c r="R16" s="118"/>
      <c r="S16" s="118"/>
      <c r="T16" s="118"/>
      <c r="U16" s="118"/>
      <c r="V16" s="118"/>
      <c r="W16" s="118"/>
    </row>
    <row r="17" spans="2:23" x14ac:dyDescent="0.25">
      <c r="B17" s="119"/>
      <c r="C17" s="119"/>
      <c r="D17" s="119"/>
      <c r="E17" s="119"/>
      <c r="F17" s="119"/>
      <c r="G17" s="119"/>
      <c r="H17" s="119"/>
      <c r="I17" s="119"/>
      <c r="P17" s="118"/>
      <c r="Q17" s="118"/>
      <c r="R17" s="118"/>
      <c r="S17" s="118"/>
      <c r="T17" s="118"/>
      <c r="U17" s="118"/>
      <c r="V17" s="118"/>
      <c r="W17" s="118"/>
    </row>
    <row r="18" spans="2:23" x14ac:dyDescent="0.25">
      <c r="B18" s="119"/>
      <c r="C18" s="119"/>
      <c r="D18" s="119"/>
      <c r="E18" s="119"/>
      <c r="F18" s="119"/>
      <c r="G18" s="119"/>
      <c r="H18" s="119"/>
      <c r="I18" s="119"/>
      <c r="P18" s="118"/>
      <c r="Q18" s="118"/>
      <c r="R18" s="118"/>
      <c r="S18" s="118"/>
      <c r="T18" s="118"/>
      <c r="U18" s="118"/>
      <c r="V18" s="118"/>
      <c r="W18" s="118"/>
    </row>
    <row r="19" spans="2:23" x14ac:dyDescent="0.25">
      <c r="B19" s="119"/>
      <c r="C19" s="119"/>
      <c r="D19" s="119"/>
      <c r="E19" s="119"/>
      <c r="F19" s="119"/>
      <c r="G19" s="119"/>
      <c r="H19" s="119"/>
      <c r="I19" s="119"/>
      <c r="P19" s="118"/>
      <c r="Q19" s="118"/>
      <c r="R19" s="118"/>
      <c r="S19" s="118"/>
      <c r="T19" s="118"/>
      <c r="U19" s="118"/>
      <c r="V19" s="118"/>
      <c r="W19" s="118"/>
    </row>
    <row r="20" spans="2:23" x14ac:dyDescent="0.25">
      <c r="B20" s="119"/>
      <c r="C20" s="119"/>
      <c r="D20" s="119"/>
      <c r="E20" s="119"/>
      <c r="F20" s="119"/>
      <c r="G20" s="119"/>
      <c r="H20" s="119"/>
      <c r="I20" s="119"/>
      <c r="P20" s="118"/>
      <c r="Q20" s="118"/>
      <c r="R20" s="118"/>
      <c r="S20" s="118"/>
      <c r="T20" s="118"/>
      <c r="U20" s="118"/>
      <c r="V20" s="118"/>
      <c r="W20" s="118"/>
    </row>
    <row r="21" spans="2:23" x14ac:dyDescent="0.25">
      <c r="B21" s="119"/>
      <c r="C21" s="119"/>
      <c r="D21" s="119"/>
      <c r="E21" s="119"/>
      <c r="F21" s="119"/>
      <c r="G21" s="119"/>
      <c r="H21" s="119"/>
      <c r="I21" s="119"/>
      <c r="P21" s="118"/>
      <c r="Q21" s="118"/>
      <c r="R21" s="118"/>
      <c r="S21" s="118"/>
      <c r="T21" s="118"/>
      <c r="U21" s="118"/>
      <c r="V21" s="118"/>
      <c r="W21" s="118"/>
    </row>
    <row r="22" spans="2:23" x14ac:dyDescent="0.25">
      <c r="B22" s="119"/>
      <c r="C22" s="119"/>
      <c r="D22" s="119"/>
      <c r="E22" s="119"/>
      <c r="F22" s="119"/>
      <c r="G22" s="119"/>
      <c r="H22" s="119"/>
      <c r="I22" s="119"/>
      <c r="P22" s="118"/>
      <c r="Q22" s="118"/>
      <c r="R22" s="118"/>
      <c r="S22" s="118"/>
      <c r="T22" s="118"/>
      <c r="U22" s="118"/>
      <c r="V22" s="118"/>
      <c r="W22" s="118"/>
    </row>
    <row r="23" spans="2:23" x14ac:dyDescent="0.25">
      <c r="B23" s="119"/>
      <c r="C23" s="119"/>
      <c r="D23" s="119"/>
      <c r="E23" s="119"/>
      <c r="F23" s="119"/>
      <c r="G23" s="119"/>
      <c r="H23" s="119"/>
      <c r="I23" s="119"/>
      <c r="P23" s="118"/>
      <c r="Q23" s="118"/>
      <c r="R23" s="118"/>
      <c r="S23" s="118"/>
      <c r="T23" s="118"/>
      <c r="U23" s="118"/>
      <c r="V23" s="118"/>
      <c r="W23" s="118"/>
    </row>
    <row r="24" spans="2:23" x14ac:dyDescent="0.25">
      <c r="B24" s="119"/>
      <c r="C24" s="119"/>
      <c r="D24" s="119"/>
      <c r="E24" s="119"/>
      <c r="F24" s="119"/>
      <c r="G24" s="119"/>
      <c r="H24" s="119"/>
      <c r="I24" s="119"/>
      <c r="P24" s="118"/>
      <c r="Q24" s="118"/>
      <c r="R24" s="118"/>
      <c r="S24" s="118"/>
      <c r="T24" s="118"/>
      <c r="U24" s="118"/>
      <c r="V24" s="118"/>
      <c r="W24" s="118"/>
    </row>
    <row r="25" spans="2:23" x14ac:dyDescent="0.25">
      <c r="B25" s="119"/>
      <c r="C25" s="119"/>
      <c r="D25" s="119"/>
      <c r="E25" s="119"/>
      <c r="F25" s="119"/>
      <c r="G25" s="119"/>
      <c r="H25" s="119"/>
      <c r="I25" s="119"/>
      <c r="P25" s="118"/>
      <c r="Q25" s="118"/>
      <c r="R25" s="118"/>
      <c r="S25" s="118"/>
      <c r="T25" s="118"/>
      <c r="U25" s="118"/>
      <c r="V25" s="118"/>
      <c r="W25" s="118"/>
    </row>
    <row r="26" spans="2:23" x14ac:dyDescent="0.25">
      <c r="B26" s="119"/>
      <c r="C26" s="119"/>
      <c r="D26" s="119"/>
      <c r="E26" s="119"/>
      <c r="F26" s="119"/>
      <c r="G26" s="119"/>
      <c r="H26" s="119"/>
      <c r="I26" s="119"/>
      <c r="P26" s="118"/>
      <c r="Q26" s="118"/>
      <c r="R26" s="118"/>
      <c r="S26" s="118"/>
      <c r="T26" s="118"/>
      <c r="U26" s="118"/>
      <c r="V26" s="118"/>
      <c r="W26" s="118"/>
    </row>
    <row r="27" spans="2:23" x14ac:dyDescent="0.25">
      <c r="B27" s="119"/>
      <c r="C27" s="119"/>
      <c r="D27" s="119"/>
      <c r="E27" s="119"/>
      <c r="F27" s="119"/>
      <c r="G27" s="119"/>
      <c r="H27" s="119"/>
      <c r="I27" s="119"/>
      <c r="P27" s="118"/>
      <c r="Q27" s="118"/>
      <c r="R27" s="118"/>
      <c r="S27" s="118"/>
      <c r="T27" s="118"/>
      <c r="U27" s="118"/>
      <c r="V27" s="118"/>
      <c r="W27" s="118"/>
    </row>
    <row r="28" spans="2:23" x14ac:dyDescent="0.25">
      <c r="B28" s="119"/>
      <c r="C28" s="119"/>
      <c r="D28" s="119"/>
      <c r="E28" s="119"/>
      <c r="F28" s="119"/>
      <c r="G28" s="119"/>
      <c r="H28" s="119"/>
      <c r="I28" s="119"/>
      <c r="P28" s="118"/>
      <c r="Q28" s="118"/>
      <c r="R28" s="118"/>
      <c r="S28" s="118"/>
      <c r="T28" s="118"/>
      <c r="U28" s="118"/>
      <c r="V28" s="118"/>
      <c r="W28" s="118"/>
    </row>
    <row r="29" spans="2:23" x14ac:dyDescent="0.25">
      <c r="B29" s="119"/>
      <c r="C29" s="119"/>
      <c r="D29" s="119"/>
      <c r="E29" s="119"/>
      <c r="F29" s="119"/>
      <c r="G29" s="119"/>
      <c r="H29" s="119"/>
      <c r="I29" s="119"/>
      <c r="P29" s="118"/>
      <c r="Q29" s="118"/>
      <c r="R29" s="118"/>
      <c r="S29" s="118"/>
      <c r="T29" s="118"/>
      <c r="U29" s="118"/>
      <c r="V29" s="118"/>
      <c r="W29" s="118"/>
    </row>
    <row r="30" spans="2:23" x14ac:dyDescent="0.25">
      <c r="B30" s="119"/>
      <c r="C30" s="119"/>
      <c r="D30" s="119"/>
      <c r="E30" s="119"/>
      <c r="F30" s="119"/>
      <c r="G30" s="119"/>
      <c r="H30" s="119"/>
      <c r="I30" s="119"/>
      <c r="P30" s="118"/>
      <c r="Q30" s="118"/>
      <c r="R30" s="118"/>
      <c r="S30" s="118"/>
      <c r="T30" s="118"/>
      <c r="U30" s="118"/>
      <c r="V30" s="118"/>
      <c r="W30" s="118"/>
    </row>
    <row r="31" spans="2:23" x14ac:dyDescent="0.25">
      <c r="B31" s="119"/>
      <c r="C31" s="119"/>
      <c r="D31" s="119"/>
      <c r="E31" s="119"/>
      <c r="F31" s="119"/>
      <c r="G31" s="119"/>
      <c r="H31" s="119"/>
      <c r="I31" s="119"/>
      <c r="P31" s="118"/>
      <c r="Q31" s="118"/>
      <c r="R31" s="118"/>
      <c r="S31" s="118"/>
      <c r="T31" s="118"/>
      <c r="U31" s="118"/>
      <c r="V31" s="118"/>
      <c r="W31" s="118"/>
    </row>
    <row r="32" spans="2:23" x14ac:dyDescent="0.25">
      <c r="B32" s="119"/>
      <c r="C32" s="119"/>
      <c r="D32" s="119"/>
      <c r="E32" s="119"/>
      <c r="F32" s="119"/>
      <c r="G32" s="119"/>
      <c r="H32" s="119"/>
      <c r="I32" s="119"/>
      <c r="P32" s="118"/>
      <c r="Q32" s="118"/>
      <c r="R32" s="118"/>
      <c r="S32" s="118"/>
      <c r="T32" s="118"/>
      <c r="U32" s="118"/>
      <c r="V32" s="118"/>
      <c r="W32" s="118"/>
    </row>
    <row r="33" spans="2:23" x14ac:dyDescent="0.25">
      <c r="B33" s="119"/>
      <c r="C33" s="119"/>
      <c r="D33" s="119"/>
      <c r="E33" s="119"/>
      <c r="F33" s="119"/>
      <c r="G33" s="119"/>
      <c r="H33" s="119"/>
      <c r="I33" s="119"/>
      <c r="P33" s="118"/>
      <c r="Q33" s="118"/>
      <c r="R33" s="118"/>
      <c r="S33" s="118"/>
      <c r="T33" s="118"/>
      <c r="U33" s="118"/>
      <c r="V33" s="118"/>
      <c r="W33" s="118"/>
    </row>
    <row r="34" spans="2:23" x14ac:dyDescent="0.25">
      <c r="B34" s="119"/>
      <c r="C34" s="119"/>
      <c r="D34" s="119"/>
      <c r="E34" s="119"/>
      <c r="F34" s="119"/>
      <c r="G34" s="119"/>
      <c r="H34" s="119"/>
      <c r="I34" s="119"/>
      <c r="P34" s="118"/>
      <c r="Q34" s="118"/>
      <c r="R34" s="118"/>
      <c r="S34" s="118"/>
      <c r="T34" s="118"/>
      <c r="U34" s="118"/>
      <c r="V34" s="118"/>
      <c r="W34" s="118"/>
    </row>
    <row r="35" spans="2:23" x14ac:dyDescent="0.25">
      <c r="B35" s="119"/>
      <c r="C35" s="119"/>
      <c r="D35" s="119"/>
      <c r="E35" s="119"/>
      <c r="F35" s="119"/>
      <c r="G35" s="119"/>
      <c r="H35" s="119"/>
      <c r="I35" s="119"/>
      <c r="P35" s="118"/>
      <c r="Q35" s="118"/>
      <c r="R35" s="118"/>
      <c r="S35" s="118"/>
      <c r="T35" s="118"/>
      <c r="U35" s="118"/>
      <c r="V35" s="118"/>
      <c r="W35" s="118"/>
    </row>
    <row r="36" spans="2:23" x14ac:dyDescent="0.25">
      <c r="B36" s="119"/>
      <c r="C36" s="119"/>
      <c r="D36" s="119"/>
      <c r="E36" s="119"/>
      <c r="F36" s="119"/>
      <c r="G36" s="119"/>
      <c r="H36" s="119"/>
      <c r="I36" s="119"/>
      <c r="P36" s="118"/>
      <c r="Q36" s="118"/>
      <c r="R36" s="118"/>
      <c r="S36" s="118"/>
      <c r="T36" s="118"/>
      <c r="U36" s="118"/>
      <c r="V36" s="118"/>
      <c r="W36" s="118"/>
    </row>
    <row r="37" spans="2:23" x14ac:dyDescent="0.25">
      <c r="B37" s="119"/>
      <c r="C37" s="119"/>
      <c r="D37" s="119"/>
      <c r="E37" s="119"/>
      <c r="F37" s="119"/>
      <c r="G37" s="119"/>
      <c r="H37" s="119"/>
      <c r="I37" s="119"/>
      <c r="P37" s="118"/>
      <c r="Q37" s="118"/>
      <c r="R37" s="118"/>
      <c r="S37" s="118"/>
      <c r="T37" s="118"/>
      <c r="U37" s="118"/>
      <c r="V37" s="118"/>
      <c r="W37" s="118"/>
    </row>
    <row r="38" spans="2:23" x14ac:dyDescent="0.25">
      <c r="B38" s="119"/>
      <c r="C38" s="119"/>
      <c r="D38" s="119"/>
      <c r="E38" s="119"/>
      <c r="F38" s="119"/>
      <c r="G38" s="119"/>
      <c r="H38" s="119"/>
      <c r="I38" s="119"/>
      <c r="P38" s="118"/>
      <c r="Q38" s="118"/>
      <c r="R38" s="118"/>
      <c r="S38" s="118"/>
      <c r="T38" s="118"/>
      <c r="U38" s="118"/>
      <c r="V38" s="118"/>
      <c r="W38" s="118"/>
    </row>
    <row r="39" spans="2:23" x14ac:dyDescent="0.25">
      <c r="B39" s="119"/>
      <c r="C39" s="119"/>
      <c r="D39" s="119"/>
      <c r="E39" s="119"/>
      <c r="F39" s="119"/>
      <c r="G39" s="119"/>
      <c r="H39" s="119"/>
      <c r="I39" s="119"/>
      <c r="P39" s="118"/>
      <c r="Q39" s="118"/>
      <c r="R39" s="118"/>
      <c r="S39" s="118"/>
      <c r="T39" s="118"/>
      <c r="U39" s="118"/>
      <c r="V39" s="118"/>
      <c r="W39" s="118"/>
    </row>
    <row r="40" spans="2:23" x14ac:dyDescent="0.25">
      <c r="B40" s="119"/>
      <c r="C40" s="119"/>
      <c r="D40" s="119"/>
      <c r="E40" s="119"/>
      <c r="F40" s="119"/>
      <c r="G40" s="119"/>
      <c r="H40" s="119"/>
      <c r="I40" s="119"/>
      <c r="P40" s="118"/>
      <c r="Q40" s="118"/>
      <c r="R40" s="118"/>
      <c r="S40" s="118"/>
      <c r="T40" s="118"/>
      <c r="U40" s="118"/>
      <c r="V40" s="118"/>
      <c r="W40" s="118"/>
    </row>
    <row r="41" spans="2:23" x14ac:dyDescent="0.25">
      <c r="B41" s="119"/>
      <c r="C41" s="119"/>
      <c r="D41" s="119"/>
      <c r="E41" s="119"/>
      <c r="F41" s="119"/>
      <c r="G41" s="119"/>
      <c r="H41" s="119"/>
      <c r="I41" s="119"/>
      <c r="P41" s="118"/>
      <c r="Q41" s="118"/>
      <c r="R41" s="118"/>
      <c r="S41" s="118"/>
      <c r="T41" s="118"/>
      <c r="U41" s="118"/>
      <c r="V41" s="118"/>
      <c r="W41" s="118"/>
    </row>
    <row r="42" spans="2:23" x14ac:dyDescent="0.25">
      <c r="B42" s="119"/>
      <c r="C42" s="119"/>
      <c r="D42" s="119"/>
      <c r="E42" s="119"/>
      <c r="F42" s="119"/>
      <c r="G42" s="119"/>
      <c r="H42" s="119"/>
      <c r="I42" s="119"/>
      <c r="P42" s="118"/>
      <c r="Q42" s="118"/>
      <c r="R42" s="118"/>
      <c r="S42" s="118"/>
      <c r="T42" s="118"/>
      <c r="U42" s="118"/>
      <c r="V42" s="118"/>
      <c r="W42" s="118"/>
    </row>
    <row r="43" spans="2:23" x14ac:dyDescent="0.25">
      <c r="B43" s="119"/>
      <c r="C43" s="119"/>
      <c r="D43" s="119"/>
      <c r="E43" s="119"/>
      <c r="F43" s="119"/>
      <c r="G43" s="119"/>
      <c r="H43" s="119"/>
      <c r="I43" s="119"/>
      <c r="P43" s="118"/>
      <c r="Q43" s="118"/>
      <c r="R43" s="118"/>
      <c r="S43" s="118"/>
      <c r="T43" s="118"/>
      <c r="U43" s="118"/>
      <c r="V43" s="118"/>
      <c r="W43" s="118"/>
    </row>
    <row r="44" spans="2:23" x14ac:dyDescent="0.25">
      <c r="B44" s="119"/>
      <c r="C44" s="119"/>
      <c r="D44" s="119"/>
      <c r="E44" s="119"/>
      <c r="F44" s="119"/>
      <c r="G44" s="119"/>
      <c r="H44" s="119"/>
      <c r="I44" s="119"/>
      <c r="P44" s="118"/>
      <c r="Q44" s="118"/>
      <c r="R44" s="118"/>
      <c r="S44" s="118"/>
      <c r="T44" s="118"/>
      <c r="U44" s="118"/>
      <c r="V44" s="118"/>
      <c r="W44" s="118"/>
    </row>
    <row r="45" spans="2:23" x14ac:dyDescent="0.25">
      <c r="B45" s="119"/>
      <c r="C45" s="119"/>
      <c r="D45" s="119"/>
      <c r="E45" s="119"/>
      <c r="F45" s="119"/>
      <c r="G45" s="119"/>
      <c r="H45" s="119"/>
      <c r="I45" s="119"/>
      <c r="P45" s="118"/>
      <c r="Q45" s="118"/>
      <c r="R45" s="118"/>
      <c r="S45" s="118"/>
      <c r="T45" s="118"/>
      <c r="U45" s="118"/>
      <c r="V45" s="118"/>
      <c r="W45" s="118"/>
    </row>
    <row r="46" spans="2:23" x14ac:dyDescent="0.25">
      <c r="B46" s="119"/>
      <c r="C46" s="119"/>
      <c r="D46" s="119"/>
      <c r="E46" s="119"/>
      <c r="F46" s="119"/>
      <c r="G46" s="119"/>
      <c r="H46" s="119"/>
      <c r="I46" s="119"/>
      <c r="P46" s="118"/>
      <c r="Q46" s="118"/>
      <c r="R46" s="118"/>
      <c r="S46" s="118"/>
      <c r="T46" s="118"/>
      <c r="U46" s="118"/>
      <c r="V46" s="118"/>
      <c r="W46" s="118"/>
    </row>
    <row r="47" spans="2:23" x14ac:dyDescent="0.25">
      <c r="B47" s="119"/>
      <c r="C47" s="119"/>
      <c r="D47" s="119"/>
      <c r="E47" s="119"/>
      <c r="F47" s="119"/>
      <c r="G47" s="119"/>
      <c r="H47" s="119"/>
      <c r="I47" s="119"/>
      <c r="P47" s="118"/>
      <c r="Q47" s="118"/>
      <c r="R47" s="118"/>
      <c r="S47" s="118"/>
      <c r="T47" s="118"/>
      <c r="U47" s="118"/>
      <c r="V47" s="118"/>
      <c r="W47" s="118"/>
    </row>
    <row r="48" spans="2:23" x14ac:dyDescent="0.25">
      <c r="B48" s="119"/>
      <c r="C48" s="119"/>
      <c r="D48" s="119"/>
      <c r="E48" s="119"/>
      <c r="F48" s="119"/>
      <c r="G48" s="119"/>
      <c r="H48" s="119"/>
      <c r="I48" s="119"/>
      <c r="P48" s="118"/>
      <c r="Q48" s="118"/>
      <c r="R48" s="118"/>
      <c r="S48" s="118"/>
      <c r="T48" s="118"/>
      <c r="U48" s="118"/>
      <c r="V48" s="118"/>
      <c r="W48" s="118"/>
    </row>
    <row r="49" spans="2:23" x14ac:dyDescent="0.25">
      <c r="B49" s="119"/>
      <c r="C49" s="119"/>
      <c r="D49" s="119"/>
      <c r="E49" s="119"/>
      <c r="F49" s="119"/>
      <c r="G49" s="119"/>
      <c r="H49" s="119"/>
      <c r="I49" s="119"/>
      <c r="P49" s="118"/>
      <c r="Q49" s="118"/>
      <c r="R49" s="118"/>
      <c r="S49" s="118"/>
      <c r="T49" s="118"/>
      <c r="U49" s="118"/>
      <c r="V49" s="118"/>
      <c r="W49" s="118"/>
    </row>
    <row r="50" spans="2:23" x14ac:dyDescent="0.25">
      <c r="B50" s="119"/>
      <c r="C50" s="119"/>
      <c r="D50" s="119"/>
      <c r="E50" s="119"/>
      <c r="F50" s="119"/>
      <c r="G50" s="119"/>
      <c r="H50" s="119"/>
      <c r="I50" s="119"/>
      <c r="P50" s="118"/>
      <c r="Q50" s="118"/>
      <c r="R50" s="118"/>
      <c r="S50" s="118"/>
      <c r="T50" s="118"/>
      <c r="U50" s="118"/>
      <c r="V50" s="118"/>
      <c r="W50" s="118"/>
    </row>
    <row r="51" spans="2:23" x14ac:dyDescent="0.25">
      <c r="B51" s="119"/>
      <c r="C51" s="119"/>
      <c r="D51" s="119"/>
      <c r="E51" s="119"/>
      <c r="F51" s="119"/>
      <c r="G51" s="119"/>
      <c r="H51" s="119"/>
      <c r="I51" s="119"/>
      <c r="P51" s="118"/>
      <c r="Q51" s="118"/>
      <c r="R51" s="118"/>
      <c r="S51" s="118"/>
      <c r="T51" s="118"/>
      <c r="U51" s="118"/>
      <c r="V51" s="118"/>
      <c r="W51" s="118"/>
    </row>
    <row r="52" spans="2:23" x14ac:dyDescent="0.25">
      <c r="B52" s="119"/>
      <c r="C52" s="119"/>
      <c r="D52" s="119"/>
      <c r="E52" s="119"/>
      <c r="F52" s="119"/>
      <c r="G52" s="119"/>
      <c r="H52" s="119"/>
      <c r="I52" s="119"/>
      <c r="P52" s="118"/>
      <c r="Q52" s="118"/>
      <c r="R52" s="118"/>
      <c r="S52" s="118"/>
      <c r="T52" s="118"/>
      <c r="U52" s="118"/>
      <c r="V52" s="118"/>
      <c r="W52" s="118"/>
    </row>
    <row r="53" spans="2:23" x14ac:dyDescent="0.25">
      <c r="B53" s="119"/>
      <c r="C53" s="119"/>
      <c r="D53" s="119"/>
      <c r="E53" s="119"/>
      <c r="F53" s="119"/>
      <c r="G53" s="119"/>
      <c r="H53" s="119"/>
      <c r="I53" s="119"/>
      <c r="P53" s="118"/>
      <c r="Q53" s="118"/>
      <c r="R53" s="118"/>
      <c r="S53" s="118"/>
      <c r="T53" s="118"/>
      <c r="U53" s="118"/>
      <c r="V53" s="118"/>
      <c r="W53" s="118"/>
    </row>
    <row r="54" spans="2:23" x14ac:dyDescent="0.25">
      <c r="B54" s="119"/>
      <c r="C54" s="119"/>
      <c r="D54" s="119"/>
      <c r="E54" s="119"/>
      <c r="F54" s="119"/>
      <c r="G54" s="119"/>
      <c r="H54" s="119"/>
      <c r="I54" s="119"/>
      <c r="P54" s="118"/>
      <c r="Q54" s="118"/>
      <c r="R54" s="118"/>
      <c r="S54" s="118"/>
      <c r="T54" s="118"/>
      <c r="U54" s="118"/>
      <c r="V54" s="118"/>
      <c r="W54" s="118"/>
    </row>
    <row r="55" spans="2:23" x14ac:dyDescent="0.25">
      <c r="B55" s="119"/>
      <c r="C55" s="119"/>
      <c r="D55" s="119"/>
      <c r="E55" s="119"/>
      <c r="F55" s="119"/>
      <c r="G55" s="119"/>
      <c r="H55" s="119"/>
      <c r="I55" s="119"/>
      <c r="P55" s="118"/>
      <c r="Q55" s="118"/>
      <c r="R55" s="118"/>
      <c r="S55" s="118"/>
      <c r="T55" s="118"/>
      <c r="U55" s="118"/>
      <c r="V55" s="118"/>
      <c r="W55" s="118"/>
    </row>
    <row r="56" spans="2:23" x14ac:dyDescent="0.25">
      <c r="B56" s="119"/>
      <c r="C56" s="119"/>
      <c r="D56" s="119"/>
      <c r="E56" s="119"/>
      <c r="F56" s="119"/>
      <c r="G56" s="119"/>
      <c r="H56" s="119"/>
      <c r="I56" s="119"/>
      <c r="P56" s="118"/>
      <c r="Q56" s="118"/>
      <c r="R56" s="118"/>
      <c r="S56" s="118"/>
      <c r="T56" s="118"/>
      <c r="U56" s="118"/>
      <c r="V56" s="118"/>
      <c r="W56" s="118"/>
    </row>
    <row r="57" spans="2:23" x14ac:dyDescent="0.25">
      <c r="B57" s="119"/>
      <c r="C57" s="119"/>
      <c r="D57" s="119"/>
      <c r="E57" s="119"/>
      <c r="F57" s="119"/>
      <c r="G57" s="119"/>
      <c r="H57" s="119"/>
      <c r="I57" s="119"/>
      <c r="P57" s="118"/>
      <c r="Q57" s="118"/>
      <c r="R57" s="118"/>
      <c r="S57" s="118"/>
      <c r="T57" s="118"/>
      <c r="U57" s="118"/>
      <c r="V57" s="118"/>
      <c r="W57" s="118"/>
    </row>
    <row r="58" spans="2:23" x14ac:dyDescent="0.25">
      <c r="B58" s="119"/>
      <c r="C58" s="119"/>
      <c r="D58" s="119"/>
      <c r="E58" s="119"/>
      <c r="F58" s="119"/>
      <c r="G58" s="119"/>
      <c r="H58" s="119"/>
      <c r="I58" s="119"/>
      <c r="P58" s="118"/>
      <c r="Q58" s="118"/>
      <c r="R58" s="118"/>
      <c r="S58" s="118"/>
      <c r="T58" s="118"/>
      <c r="U58" s="118"/>
      <c r="V58" s="118"/>
      <c r="W58" s="118"/>
    </row>
    <row r="59" spans="2:23" x14ac:dyDescent="0.25">
      <c r="B59" s="119"/>
      <c r="C59" s="119"/>
      <c r="D59" s="119"/>
      <c r="E59" s="119"/>
      <c r="F59" s="119"/>
      <c r="G59" s="119"/>
      <c r="H59" s="119"/>
      <c r="I59" s="119"/>
      <c r="P59" s="118"/>
      <c r="Q59" s="118"/>
      <c r="R59" s="118"/>
      <c r="S59" s="118"/>
      <c r="T59" s="118"/>
      <c r="U59" s="118"/>
      <c r="V59" s="118"/>
      <c r="W59" s="118"/>
    </row>
    <row r="60" spans="2:23" x14ac:dyDescent="0.25">
      <c r="B60" s="119"/>
      <c r="C60" s="119"/>
      <c r="D60" s="119"/>
      <c r="E60" s="119"/>
      <c r="F60" s="119"/>
      <c r="G60" s="119"/>
      <c r="H60" s="119"/>
      <c r="I60" s="119"/>
      <c r="P60" s="118"/>
      <c r="Q60" s="118"/>
      <c r="R60" s="118"/>
      <c r="S60" s="118"/>
      <c r="T60" s="118"/>
      <c r="U60" s="118"/>
      <c r="V60" s="118"/>
      <c r="W60" s="118"/>
    </row>
    <row r="61" spans="2:23" x14ac:dyDescent="0.25">
      <c r="B61" s="119"/>
      <c r="C61" s="119"/>
      <c r="D61" s="119"/>
      <c r="E61" s="119"/>
      <c r="F61" s="119"/>
      <c r="G61" s="119"/>
      <c r="H61" s="119"/>
      <c r="I61" s="119"/>
      <c r="P61" s="118"/>
      <c r="Q61" s="118"/>
      <c r="R61" s="118"/>
      <c r="S61" s="118"/>
      <c r="T61" s="118"/>
      <c r="U61" s="118"/>
      <c r="V61" s="118"/>
      <c r="W61" s="118"/>
    </row>
    <row r="62" spans="2:23" x14ac:dyDescent="0.25">
      <c r="B62" s="119"/>
      <c r="C62" s="119"/>
      <c r="D62" s="119"/>
      <c r="E62" s="119"/>
      <c r="F62" s="119"/>
      <c r="G62" s="119"/>
      <c r="H62" s="119"/>
      <c r="I62" s="119"/>
      <c r="P62" s="118"/>
      <c r="Q62" s="118"/>
      <c r="R62" s="118"/>
      <c r="S62" s="118"/>
      <c r="T62" s="118"/>
      <c r="U62" s="118"/>
      <c r="V62" s="118"/>
      <c r="W62" s="118"/>
    </row>
    <row r="63" spans="2:23" x14ac:dyDescent="0.25">
      <c r="B63" s="119"/>
      <c r="C63" s="119"/>
      <c r="D63" s="119"/>
      <c r="E63" s="119"/>
      <c r="F63" s="119"/>
      <c r="G63" s="119"/>
      <c r="H63" s="119"/>
      <c r="I63" s="119"/>
      <c r="P63" s="118"/>
      <c r="Q63" s="118"/>
      <c r="R63" s="118"/>
      <c r="S63" s="118"/>
      <c r="T63" s="118"/>
      <c r="U63" s="118"/>
      <c r="V63" s="118"/>
      <c r="W63" s="118"/>
    </row>
    <row r="64" spans="2:23" x14ac:dyDescent="0.25">
      <c r="B64" s="119"/>
      <c r="C64" s="119"/>
      <c r="D64" s="119"/>
      <c r="E64" s="119"/>
      <c r="F64" s="119"/>
      <c r="G64" s="119"/>
      <c r="H64" s="119"/>
      <c r="I64" s="119"/>
      <c r="P64" s="118"/>
      <c r="Q64" s="118"/>
      <c r="R64" s="118"/>
      <c r="S64" s="118"/>
      <c r="T64" s="118"/>
      <c r="U64" s="118"/>
      <c r="V64" s="118"/>
      <c r="W64" s="118"/>
    </row>
    <row r="65" spans="2:23" x14ac:dyDescent="0.25">
      <c r="B65" s="119"/>
      <c r="C65" s="119"/>
      <c r="D65" s="119"/>
      <c r="E65" s="119"/>
      <c r="F65" s="119"/>
      <c r="G65" s="119"/>
      <c r="H65" s="119"/>
      <c r="I65" s="119"/>
      <c r="P65" s="118"/>
      <c r="Q65" s="118"/>
      <c r="R65" s="118"/>
      <c r="S65" s="118"/>
      <c r="T65" s="118"/>
      <c r="U65" s="118"/>
      <c r="V65" s="118"/>
      <c r="W65" s="118"/>
    </row>
    <row r="66" spans="2:23" x14ac:dyDescent="0.25">
      <c r="B66" s="119"/>
      <c r="C66" s="119"/>
      <c r="D66" s="119"/>
      <c r="E66" s="119"/>
      <c r="F66" s="119"/>
      <c r="G66" s="119"/>
      <c r="H66" s="119"/>
      <c r="I66" s="119"/>
      <c r="P66" s="118"/>
      <c r="Q66" s="118"/>
      <c r="R66" s="118"/>
      <c r="S66" s="118"/>
      <c r="T66" s="118"/>
      <c r="U66" s="118"/>
      <c r="V66" s="118"/>
      <c r="W66" s="118"/>
    </row>
    <row r="67" spans="2:23" x14ac:dyDescent="0.25">
      <c r="B67" s="119"/>
      <c r="C67" s="119"/>
      <c r="D67" s="119"/>
      <c r="E67" s="119"/>
      <c r="F67" s="119"/>
      <c r="G67" s="119"/>
      <c r="H67" s="119"/>
      <c r="I67" s="119"/>
      <c r="P67" s="118"/>
      <c r="Q67" s="118"/>
      <c r="R67" s="118"/>
      <c r="S67" s="118"/>
      <c r="T67" s="118"/>
      <c r="U67" s="118"/>
      <c r="V67" s="118"/>
      <c r="W67" s="118"/>
    </row>
    <row r="68" spans="2:23" x14ac:dyDescent="0.25">
      <c r="B68" s="119"/>
      <c r="C68" s="119"/>
      <c r="D68" s="119"/>
      <c r="E68" s="119"/>
      <c r="F68" s="119"/>
      <c r="G68" s="119"/>
      <c r="H68" s="119"/>
      <c r="I68" s="119"/>
      <c r="P68" s="118"/>
      <c r="Q68" s="118"/>
      <c r="R68" s="118"/>
      <c r="S68" s="118"/>
      <c r="T68" s="118"/>
      <c r="U68" s="118"/>
      <c r="V68" s="118"/>
      <c r="W68" s="118"/>
    </row>
    <row r="69" spans="2:23" x14ac:dyDescent="0.25">
      <c r="B69" s="119"/>
      <c r="C69" s="119"/>
      <c r="D69" s="119"/>
      <c r="E69" s="119"/>
      <c r="F69" s="119"/>
      <c r="G69" s="119"/>
      <c r="H69" s="119"/>
      <c r="I69" s="119"/>
      <c r="P69" s="118"/>
      <c r="Q69" s="118"/>
      <c r="R69" s="118"/>
      <c r="S69" s="118"/>
      <c r="T69" s="118"/>
      <c r="U69" s="118"/>
      <c r="V69" s="118"/>
      <c r="W69" s="118"/>
    </row>
    <row r="70" spans="2:23" x14ac:dyDescent="0.25">
      <c r="B70" s="119"/>
      <c r="C70" s="119"/>
      <c r="D70" s="119"/>
      <c r="E70" s="119"/>
      <c r="F70" s="119"/>
      <c r="G70" s="119"/>
      <c r="H70" s="119"/>
      <c r="I70" s="119"/>
      <c r="P70" s="118"/>
      <c r="Q70" s="118"/>
      <c r="R70" s="118"/>
      <c r="S70" s="118"/>
      <c r="T70" s="118"/>
      <c r="U70" s="118"/>
      <c r="V70" s="118"/>
      <c r="W70" s="118"/>
    </row>
    <row r="71" spans="2:23" x14ac:dyDescent="0.25">
      <c r="B71" s="119"/>
      <c r="C71" s="119"/>
      <c r="D71" s="119"/>
      <c r="E71" s="119"/>
      <c r="F71" s="119"/>
      <c r="G71" s="119"/>
      <c r="H71" s="119"/>
      <c r="I71" s="119"/>
      <c r="P71" s="118"/>
      <c r="Q71" s="118"/>
      <c r="R71" s="118"/>
      <c r="S71" s="118"/>
      <c r="T71" s="118"/>
      <c r="U71" s="118"/>
      <c r="V71" s="118"/>
      <c r="W71" s="118"/>
    </row>
    <row r="72" spans="2:23" x14ac:dyDescent="0.25">
      <c r="B72" s="119"/>
      <c r="C72" s="119"/>
      <c r="D72" s="119"/>
      <c r="E72" s="119"/>
      <c r="F72" s="119"/>
      <c r="G72" s="119"/>
      <c r="H72" s="119"/>
      <c r="I72" s="119"/>
      <c r="P72" s="118"/>
      <c r="Q72" s="118"/>
      <c r="R72" s="118"/>
      <c r="S72" s="118"/>
      <c r="T72" s="118"/>
      <c r="U72" s="118"/>
      <c r="V72" s="118"/>
      <c r="W72" s="118"/>
    </row>
    <row r="73" spans="2:23" x14ac:dyDescent="0.25">
      <c r="B73" s="119"/>
      <c r="C73" s="119"/>
      <c r="D73" s="119"/>
      <c r="E73" s="119"/>
      <c r="F73" s="119"/>
      <c r="G73" s="119"/>
      <c r="H73" s="119"/>
      <c r="I73" s="119"/>
      <c r="P73" s="118"/>
      <c r="Q73" s="118"/>
      <c r="R73" s="118"/>
      <c r="S73" s="118"/>
      <c r="T73" s="118"/>
      <c r="U73" s="118"/>
      <c r="V73" s="118"/>
      <c r="W73" s="118"/>
    </row>
    <row r="74" spans="2:23" x14ac:dyDescent="0.25">
      <c r="B74" s="119"/>
      <c r="C74" s="119"/>
      <c r="D74" s="119"/>
      <c r="E74" s="119"/>
      <c r="F74" s="119"/>
      <c r="G74" s="119"/>
      <c r="H74" s="119"/>
      <c r="I74" s="119"/>
      <c r="P74" s="118"/>
      <c r="Q74" s="118"/>
      <c r="R74" s="118"/>
      <c r="S74" s="118"/>
      <c r="T74" s="118"/>
      <c r="U74" s="118"/>
      <c r="V74" s="118"/>
      <c r="W74" s="118"/>
    </row>
    <row r="75" spans="2:23" x14ac:dyDescent="0.25">
      <c r="B75" s="119"/>
      <c r="C75" s="119"/>
      <c r="D75" s="119"/>
      <c r="E75" s="119"/>
      <c r="F75" s="119"/>
      <c r="G75" s="119"/>
      <c r="H75" s="119"/>
      <c r="I75" s="119"/>
      <c r="P75" s="118"/>
      <c r="Q75" s="118"/>
      <c r="R75" s="118"/>
      <c r="S75" s="118"/>
      <c r="T75" s="118"/>
      <c r="U75" s="118"/>
      <c r="V75" s="118"/>
      <c r="W75" s="118"/>
    </row>
    <row r="76" spans="2:23" x14ac:dyDescent="0.25">
      <c r="B76" s="119"/>
      <c r="C76" s="119"/>
      <c r="D76" s="119"/>
      <c r="E76" s="119"/>
      <c r="F76" s="119"/>
      <c r="G76" s="119"/>
      <c r="H76" s="119"/>
      <c r="I76" s="119"/>
      <c r="P76" s="118"/>
      <c r="Q76" s="118"/>
      <c r="R76" s="118"/>
      <c r="S76" s="118"/>
      <c r="T76" s="118"/>
      <c r="U76" s="118"/>
      <c r="V76" s="118"/>
      <c r="W76" s="118"/>
    </row>
    <row r="77" spans="2:23" x14ac:dyDescent="0.25">
      <c r="B77" s="119"/>
      <c r="C77" s="119"/>
      <c r="D77" s="119"/>
      <c r="E77" s="119"/>
      <c r="F77" s="119"/>
      <c r="G77" s="119"/>
      <c r="H77" s="119"/>
      <c r="I77" s="119"/>
      <c r="P77" s="118"/>
      <c r="Q77" s="118"/>
      <c r="R77" s="118"/>
      <c r="S77" s="118"/>
      <c r="T77" s="118"/>
      <c r="U77" s="118"/>
      <c r="V77" s="118"/>
      <c r="W77" s="118"/>
    </row>
    <row r="78" spans="2:23" x14ac:dyDescent="0.25">
      <c r="B78" s="119"/>
      <c r="C78" s="119"/>
      <c r="D78" s="119"/>
      <c r="E78" s="119"/>
      <c r="F78" s="119"/>
      <c r="G78" s="119"/>
      <c r="H78" s="119"/>
      <c r="I78" s="119"/>
      <c r="P78" s="118"/>
      <c r="Q78" s="118"/>
      <c r="R78" s="118"/>
      <c r="S78" s="118"/>
      <c r="T78" s="118"/>
      <c r="U78" s="118"/>
      <c r="V78" s="118"/>
      <c r="W78" s="118"/>
    </row>
    <row r="79" spans="2:23" x14ac:dyDescent="0.25">
      <c r="B79" s="119"/>
      <c r="C79" s="119"/>
      <c r="D79" s="119"/>
      <c r="E79" s="119"/>
      <c r="F79" s="119"/>
      <c r="G79" s="119"/>
      <c r="H79" s="119"/>
      <c r="I79" s="119"/>
      <c r="P79" s="118"/>
      <c r="Q79" s="118"/>
      <c r="R79" s="118"/>
      <c r="S79" s="118"/>
      <c r="T79" s="118"/>
      <c r="U79" s="118"/>
      <c r="V79" s="118"/>
      <c r="W79" s="118"/>
    </row>
    <row r="80" spans="2:23" x14ac:dyDescent="0.25">
      <c r="B80" s="119"/>
      <c r="C80" s="119"/>
      <c r="D80" s="119"/>
      <c r="E80" s="119"/>
      <c r="F80" s="119"/>
      <c r="G80" s="119"/>
      <c r="H80" s="119"/>
      <c r="I80" s="119"/>
      <c r="P80" s="118"/>
      <c r="Q80" s="118"/>
      <c r="R80" s="118"/>
      <c r="S80" s="118"/>
      <c r="T80" s="118"/>
      <c r="U80" s="118"/>
      <c r="V80" s="118"/>
      <c r="W80" s="118"/>
    </row>
    <row r="81" spans="2:23" x14ac:dyDescent="0.25">
      <c r="B81" s="119"/>
      <c r="C81" s="119"/>
      <c r="D81" s="119"/>
      <c r="E81" s="119"/>
      <c r="F81" s="119"/>
      <c r="G81" s="119"/>
      <c r="H81" s="119"/>
      <c r="I81" s="119"/>
      <c r="P81" s="118"/>
      <c r="Q81" s="118"/>
      <c r="R81" s="118"/>
      <c r="S81" s="118"/>
      <c r="T81" s="118"/>
      <c r="U81" s="118"/>
      <c r="V81" s="118"/>
      <c r="W81" s="118"/>
    </row>
    <row r="82" spans="2:23" x14ac:dyDescent="0.25">
      <c r="B82" s="119"/>
      <c r="C82" s="119"/>
      <c r="D82" s="119"/>
      <c r="E82" s="119"/>
      <c r="F82" s="119"/>
      <c r="G82" s="119"/>
      <c r="H82" s="119"/>
      <c r="I82" s="119"/>
      <c r="P82" s="118"/>
      <c r="Q82" s="118"/>
      <c r="R82" s="118"/>
      <c r="S82" s="118"/>
      <c r="T82" s="118"/>
      <c r="U82" s="118"/>
      <c r="V82" s="118"/>
      <c r="W82" s="118"/>
    </row>
    <row r="83" spans="2:23" x14ac:dyDescent="0.25">
      <c r="B83" s="119"/>
      <c r="C83" s="119"/>
      <c r="D83" s="119"/>
      <c r="E83" s="119"/>
      <c r="F83" s="119"/>
      <c r="G83" s="119"/>
      <c r="H83" s="119"/>
      <c r="I83" s="119"/>
      <c r="P83" s="118"/>
      <c r="Q83" s="118"/>
      <c r="R83" s="118"/>
      <c r="S83" s="118"/>
      <c r="T83" s="118"/>
      <c r="U83" s="118"/>
      <c r="V83" s="118"/>
      <c r="W83" s="118"/>
    </row>
    <row r="84" spans="2:23" x14ac:dyDescent="0.25">
      <c r="B84" s="119"/>
      <c r="C84" s="119"/>
      <c r="D84" s="119"/>
      <c r="E84" s="119"/>
      <c r="F84" s="119"/>
      <c r="G84" s="119"/>
      <c r="H84" s="119"/>
      <c r="I84" s="119"/>
      <c r="P84" s="118"/>
      <c r="Q84" s="118"/>
      <c r="R84" s="118"/>
      <c r="S84" s="118"/>
      <c r="T84" s="118"/>
      <c r="U84" s="118"/>
      <c r="V84" s="118"/>
      <c r="W84" s="118"/>
    </row>
    <row r="85" spans="2:23" x14ac:dyDescent="0.25">
      <c r="B85" s="119"/>
      <c r="C85" s="119"/>
      <c r="D85" s="119"/>
      <c r="E85" s="119"/>
      <c r="F85" s="119"/>
      <c r="G85" s="119"/>
      <c r="H85" s="119"/>
      <c r="I85" s="119"/>
      <c r="P85" s="118"/>
      <c r="Q85" s="118"/>
      <c r="R85" s="118"/>
      <c r="S85" s="118"/>
      <c r="T85" s="118"/>
      <c r="U85" s="118"/>
      <c r="V85" s="118"/>
      <c r="W85" s="118"/>
    </row>
    <row r="86" spans="2:23" x14ac:dyDescent="0.25">
      <c r="B86" s="119"/>
      <c r="C86" s="119"/>
      <c r="D86" s="119"/>
      <c r="E86" s="119"/>
      <c r="F86" s="119"/>
      <c r="G86" s="119"/>
      <c r="H86" s="119"/>
      <c r="I86" s="119"/>
      <c r="P86" s="118"/>
      <c r="Q86" s="118"/>
      <c r="R86" s="118"/>
      <c r="S86" s="118"/>
      <c r="T86" s="118"/>
      <c r="U86" s="118"/>
      <c r="V86" s="118"/>
      <c r="W86" s="118"/>
    </row>
    <row r="87" spans="2:23" x14ac:dyDescent="0.25">
      <c r="B87" s="119"/>
      <c r="C87" s="119"/>
      <c r="D87" s="119"/>
      <c r="E87" s="119"/>
      <c r="F87" s="119"/>
      <c r="G87" s="119"/>
      <c r="H87" s="119"/>
      <c r="I87" s="119"/>
      <c r="P87" s="118"/>
      <c r="Q87" s="118"/>
      <c r="R87" s="118"/>
      <c r="S87" s="118"/>
      <c r="T87" s="118"/>
      <c r="U87" s="118"/>
      <c r="V87" s="118"/>
      <c r="W87" s="118"/>
    </row>
    <row r="88" spans="2:23" x14ac:dyDescent="0.25">
      <c r="B88" s="119"/>
      <c r="C88" s="119"/>
      <c r="D88" s="119"/>
      <c r="E88" s="119"/>
      <c r="F88" s="119"/>
      <c r="G88" s="119"/>
      <c r="H88" s="119"/>
      <c r="I88" s="119"/>
      <c r="P88" s="118"/>
      <c r="Q88" s="118"/>
      <c r="R88" s="118"/>
      <c r="S88" s="118"/>
      <c r="T88" s="118"/>
      <c r="U88" s="118"/>
      <c r="V88" s="118"/>
      <c r="W88" s="118"/>
    </row>
    <row r="89" spans="2:23" x14ac:dyDescent="0.25">
      <c r="B89" s="119"/>
      <c r="C89" s="119"/>
      <c r="D89" s="119"/>
      <c r="E89" s="119"/>
      <c r="F89" s="119"/>
      <c r="G89" s="119"/>
      <c r="H89" s="119"/>
      <c r="I89" s="119"/>
      <c r="P89" s="118"/>
      <c r="Q89" s="118"/>
      <c r="R89" s="118"/>
      <c r="S89" s="118"/>
      <c r="T89" s="118"/>
      <c r="U89" s="118"/>
      <c r="V89" s="118"/>
      <c r="W89" s="118"/>
    </row>
    <row r="90" spans="2:23" x14ac:dyDescent="0.25">
      <c r="B90" s="119"/>
      <c r="C90" s="119"/>
      <c r="D90" s="119"/>
      <c r="E90" s="119"/>
      <c r="F90" s="119"/>
      <c r="G90" s="119"/>
      <c r="H90" s="119"/>
      <c r="I90" s="119"/>
      <c r="P90" s="118"/>
      <c r="Q90" s="118"/>
      <c r="R90" s="118"/>
      <c r="S90" s="118"/>
      <c r="T90" s="118"/>
      <c r="U90" s="118"/>
      <c r="V90" s="118"/>
      <c r="W90" s="118"/>
    </row>
    <row r="91" spans="2:23" x14ac:dyDescent="0.25">
      <c r="B91" s="119"/>
      <c r="C91" s="119"/>
      <c r="D91" s="119"/>
      <c r="E91" s="119"/>
      <c r="F91" s="119"/>
      <c r="G91" s="119"/>
      <c r="H91" s="119"/>
      <c r="I91" s="119"/>
      <c r="P91" s="118"/>
      <c r="Q91" s="118"/>
      <c r="R91" s="118"/>
      <c r="S91" s="118"/>
      <c r="T91" s="118"/>
      <c r="U91" s="118"/>
      <c r="V91" s="118"/>
      <c r="W91" s="118"/>
    </row>
    <row r="92" spans="2:23" x14ac:dyDescent="0.25">
      <c r="B92" s="119"/>
      <c r="C92" s="119"/>
      <c r="D92" s="119"/>
      <c r="E92" s="119"/>
      <c r="F92" s="119"/>
      <c r="G92" s="119"/>
      <c r="H92" s="119"/>
      <c r="I92" s="119"/>
      <c r="P92" s="118"/>
      <c r="Q92" s="118"/>
      <c r="R92" s="118"/>
      <c r="S92" s="118"/>
      <c r="T92" s="118"/>
      <c r="U92" s="118"/>
      <c r="V92" s="118"/>
      <c r="W92" s="118"/>
    </row>
    <row r="93" spans="2:23" x14ac:dyDescent="0.25">
      <c r="B93" s="119"/>
      <c r="C93" s="119"/>
      <c r="D93" s="119"/>
      <c r="E93" s="119"/>
      <c r="F93" s="119"/>
      <c r="G93" s="119"/>
      <c r="H93" s="119"/>
      <c r="I93" s="119"/>
      <c r="P93" s="118"/>
      <c r="Q93" s="118"/>
      <c r="R93" s="118"/>
      <c r="S93" s="118"/>
      <c r="T93" s="118"/>
      <c r="U93" s="118"/>
      <c r="V93" s="118"/>
      <c r="W93" s="118"/>
    </row>
    <row r="94" spans="2:23" x14ac:dyDescent="0.25">
      <c r="B94" s="119"/>
      <c r="C94" s="119"/>
      <c r="D94" s="119"/>
      <c r="E94" s="119"/>
      <c r="F94" s="119"/>
      <c r="G94" s="119"/>
      <c r="H94" s="119"/>
      <c r="I94" s="119"/>
      <c r="P94" s="118"/>
      <c r="Q94" s="118"/>
      <c r="R94" s="118"/>
      <c r="S94" s="118"/>
      <c r="T94" s="118"/>
      <c r="U94" s="118"/>
      <c r="V94" s="118"/>
      <c r="W94" s="118"/>
    </row>
    <row r="95" spans="2:23" x14ac:dyDescent="0.25">
      <c r="B95" s="119"/>
      <c r="C95" s="119"/>
      <c r="D95" s="119"/>
      <c r="E95" s="119"/>
      <c r="F95" s="119"/>
      <c r="G95" s="119"/>
      <c r="H95" s="119"/>
      <c r="I95" s="119"/>
      <c r="P95" s="118"/>
      <c r="Q95" s="118"/>
      <c r="R95" s="118"/>
      <c r="S95" s="118"/>
      <c r="T95" s="118"/>
      <c r="U95" s="118"/>
      <c r="V95" s="118"/>
      <c r="W95" s="118"/>
    </row>
    <row r="96" spans="2:23" x14ac:dyDescent="0.25">
      <c r="B96" s="119"/>
      <c r="C96" s="119"/>
      <c r="D96" s="119"/>
      <c r="E96" s="119"/>
      <c r="F96" s="119"/>
      <c r="G96" s="119"/>
      <c r="H96" s="119"/>
      <c r="I96" s="119"/>
      <c r="P96" s="118"/>
      <c r="Q96" s="118"/>
      <c r="R96" s="118"/>
      <c r="S96" s="118"/>
      <c r="T96" s="118"/>
      <c r="U96" s="118"/>
      <c r="V96" s="118"/>
      <c r="W96" s="118"/>
    </row>
    <row r="97" spans="2:23" x14ac:dyDescent="0.25">
      <c r="B97" s="119"/>
      <c r="C97" s="119"/>
      <c r="D97" s="119"/>
      <c r="E97" s="119"/>
      <c r="F97" s="119"/>
      <c r="G97" s="119"/>
      <c r="H97" s="119"/>
      <c r="I97" s="119"/>
      <c r="P97" s="118"/>
      <c r="Q97" s="118"/>
      <c r="R97" s="118"/>
      <c r="S97" s="118"/>
      <c r="T97" s="118"/>
      <c r="U97" s="118"/>
      <c r="V97" s="118"/>
      <c r="W97" s="118"/>
    </row>
    <row r="98" spans="2:23" x14ac:dyDescent="0.25">
      <c r="B98" s="119"/>
      <c r="C98" s="119"/>
      <c r="D98" s="119"/>
      <c r="E98" s="119"/>
      <c r="F98" s="119"/>
      <c r="G98" s="119"/>
      <c r="H98" s="119"/>
      <c r="I98" s="119"/>
      <c r="P98" s="118"/>
      <c r="Q98" s="118"/>
      <c r="R98" s="118"/>
      <c r="S98" s="118"/>
      <c r="T98" s="118"/>
      <c r="U98" s="118"/>
      <c r="V98" s="118"/>
      <c r="W98" s="118"/>
    </row>
    <row r="99" spans="2:23" x14ac:dyDescent="0.25">
      <c r="B99" s="119"/>
      <c r="C99" s="119"/>
      <c r="D99" s="119"/>
      <c r="E99" s="119"/>
      <c r="F99" s="119"/>
      <c r="G99" s="119"/>
      <c r="H99" s="119"/>
      <c r="I99" s="119"/>
      <c r="P99" s="118"/>
      <c r="Q99" s="118"/>
      <c r="R99" s="118"/>
      <c r="S99" s="118"/>
      <c r="T99" s="118"/>
      <c r="U99" s="118"/>
      <c r="V99" s="118"/>
      <c r="W99" s="118"/>
    </row>
    <row r="100" spans="2:23" x14ac:dyDescent="0.25">
      <c r="B100" s="119"/>
      <c r="C100" s="119"/>
      <c r="D100" s="119"/>
      <c r="E100" s="119"/>
      <c r="F100" s="119"/>
      <c r="G100" s="119"/>
      <c r="H100" s="119"/>
      <c r="I100" s="119"/>
      <c r="P100" s="118"/>
      <c r="Q100" s="118"/>
      <c r="R100" s="118"/>
      <c r="S100" s="118"/>
      <c r="T100" s="118"/>
      <c r="U100" s="118"/>
      <c r="V100" s="118"/>
      <c r="W100" s="118"/>
    </row>
    <row r="101" spans="2:23" x14ac:dyDescent="0.25">
      <c r="B101" s="119"/>
      <c r="C101" s="119"/>
      <c r="D101" s="119"/>
      <c r="E101" s="119"/>
      <c r="F101" s="119"/>
      <c r="G101" s="119"/>
      <c r="H101" s="119"/>
      <c r="I101" s="119"/>
      <c r="P101" s="118"/>
      <c r="Q101" s="118"/>
      <c r="R101" s="118"/>
      <c r="S101" s="118"/>
      <c r="T101" s="118"/>
      <c r="U101" s="118"/>
      <c r="V101" s="118"/>
      <c r="W101" s="118"/>
    </row>
    <row r="102" spans="2:23" x14ac:dyDescent="0.25">
      <c r="B102" s="119"/>
      <c r="C102" s="119"/>
      <c r="D102" s="119"/>
      <c r="E102" s="119"/>
      <c r="F102" s="119"/>
      <c r="G102" s="119"/>
      <c r="H102" s="119"/>
      <c r="I102" s="119"/>
      <c r="P102" s="118"/>
      <c r="Q102" s="118"/>
      <c r="R102" s="118"/>
      <c r="S102" s="118"/>
      <c r="T102" s="118"/>
      <c r="U102" s="118"/>
      <c r="V102" s="118"/>
      <c r="W102" s="118"/>
    </row>
    <row r="103" spans="2:23" x14ac:dyDescent="0.25">
      <c r="B103" s="119"/>
      <c r="C103" s="119"/>
      <c r="D103" s="119"/>
      <c r="E103" s="119"/>
      <c r="F103" s="119"/>
      <c r="G103" s="119"/>
      <c r="H103" s="119"/>
      <c r="I103" s="119"/>
      <c r="P103" s="118"/>
      <c r="Q103" s="118"/>
      <c r="R103" s="118"/>
      <c r="S103" s="118"/>
      <c r="T103" s="118"/>
      <c r="U103" s="118"/>
      <c r="V103" s="118"/>
      <c r="W103" s="118"/>
    </row>
    <row r="104" spans="2:23" x14ac:dyDescent="0.25">
      <c r="B104" s="119"/>
      <c r="C104" s="119"/>
      <c r="D104" s="119"/>
      <c r="E104" s="119"/>
      <c r="F104" s="119"/>
      <c r="G104" s="119"/>
      <c r="H104" s="119"/>
      <c r="I104" s="119"/>
      <c r="P104" s="118"/>
      <c r="Q104" s="118"/>
      <c r="R104" s="118"/>
      <c r="S104" s="118"/>
      <c r="T104" s="118"/>
      <c r="U104" s="118"/>
      <c r="V104" s="118"/>
      <c r="W104" s="118"/>
    </row>
    <row r="105" spans="2:23" x14ac:dyDescent="0.25">
      <c r="B105" s="119"/>
      <c r="C105" s="119"/>
      <c r="D105" s="119"/>
      <c r="E105" s="119"/>
      <c r="F105" s="119"/>
      <c r="G105" s="119"/>
      <c r="H105" s="119"/>
      <c r="I105" s="119"/>
      <c r="P105" s="118"/>
      <c r="Q105" s="118"/>
      <c r="R105" s="118"/>
      <c r="S105" s="118"/>
      <c r="T105" s="118"/>
      <c r="U105" s="118"/>
      <c r="V105" s="118"/>
      <c r="W105" s="118"/>
    </row>
    <row r="106" spans="2:23" x14ac:dyDescent="0.25">
      <c r="B106" s="119"/>
      <c r="C106" s="119"/>
      <c r="D106" s="119"/>
      <c r="E106" s="119"/>
      <c r="F106" s="119"/>
      <c r="G106" s="119"/>
      <c r="H106" s="119"/>
      <c r="I106" s="119"/>
      <c r="P106" s="118"/>
      <c r="Q106" s="118"/>
      <c r="R106" s="118"/>
      <c r="S106" s="118"/>
      <c r="T106" s="118"/>
      <c r="U106" s="118"/>
      <c r="V106" s="118"/>
      <c r="W106" s="118"/>
    </row>
    <row r="107" spans="2:23" x14ac:dyDescent="0.25">
      <c r="B107" s="119"/>
      <c r="C107" s="119"/>
      <c r="D107" s="119"/>
      <c r="E107" s="119"/>
      <c r="F107" s="119"/>
      <c r="G107" s="119"/>
      <c r="H107" s="119"/>
      <c r="I107" s="119"/>
      <c r="P107" s="118"/>
      <c r="Q107" s="118"/>
      <c r="R107" s="118"/>
      <c r="S107" s="118"/>
      <c r="T107" s="118"/>
      <c r="U107" s="118"/>
      <c r="V107" s="118"/>
      <c r="W107" s="118"/>
    </row>
    <row r="108" spans="2:23" x14ac:dyDescent="0.25">
      <c r="B108" s="119"/>
      <c r="C108" s="119"/>
      <c r="D108" s="119"/>
      <c r="E108" s="119"/>
      <c r="F108" s="119"/>
      <c r="G108" s="119"/>
      <c r="H108" s="119"/>
      <c r="I108" s="119"/>
      <c r="P108" s="118"/>
      <c r="Q108" s="118"/>
      <c r="R108" s="118"/>
      <c r="S108" s="118"/>
      <c r="T108" s="118"/>
      <c r="U108" s="118"/>
      <c r="V108" s="118"/>
      <c r="W108" s="118"/>
    </row>
    <row r="109" spans="2:23" x14ac:dyDescent="0.25">
      <c r="B109" s="119"/>
      <c r="C109" s="119"/>
      <c r="D109" s="119"/>
      <c r="E109" s="119"/>
      <c r="F109" s="119"/>
      <c r="G109" s="119"/>
      <c r="H109" s="119"/>
      <c r="I109" s="119"/>
      <c r="P109" s="118"/>
      <c r="Q109" s="118"/>
      <c r="R109" s="118"/>
      <c r="S109" s="118"/>
      <c r="T109" s="118"/>
      <c r="U109" s="118"/>
      <c r="V109" s="118"/>
      <c r="W109" s="118"/>
    </row>
    <row r="110" spans="2:23" x14ac:dyDescent="0.25">
      <c r="B110" s="119"/>
      <c r="C110" s="119"/>
      <c r="D110" s="119"/>
      <c r="E110" s="119"/>
      <c r="F110" s="119"/>
      <c r="G110" s="119"/>
      <c r="H110" s="119"/>
      <c r="I110" s="119"/>
      <c r="P110" s="118"/>
      <c r="Q110" s="118"/>
      <c r="R110" s="118"/>
      <c r="S110" s="118"/>
      <c r="T110" s="118"/>
      <c r="U110" s="118"/>
      <c r="V110" s="118"/>
      <c r="W110" s="118"/>
    </row>
    <row r="111" spans="2:23" x14ac:dyDescent="0.25">
      <c r="B111" s="119"/>
      <c r="C111" s="119"/>
      <c r="D111" s="119"/>
      <c r="E111" s="119"/>
      <c r="F111" s="119"/>
      <c r="G111" s="119"/>
      <c r="H111" s="119"/>
      <c r="I111" s="119"/>
      <c r="P111" s="118"/>
      <c r="Q111" s="118"/>
      <c r="R111" s="118"/>
      <c r="S111" s="118"/>
      <c r="T111" s="118"/>
      <c r="U111" s="118"/>
      <c r="V111" s="118"/>
      <c r="W111" s="118"/>
    </row>
    <row r="112" spans="2:23" x14ac:dyDescent="0.25">
      <c r="B112" s="119"/>
      <c r="C112" s="119"/>
      <c r="D112" s="119"/>
      <c r="E112" s="119"/>
      <c r="F112" s="119"/>
      <c r="G112" s="119"/>
      <c r="H112" s="119"/>
      <c r="I112" s="119"/>
      <c r="P112" s="118"/>
      <c r="Q112" s="118"/>
      <c r="R112" s="118"/>
      <c r="S112" s="118"/>
      <c r="T112" s="118"/>
      <c r="U112" s="118"/>
      <c r="V112" s="118"/>
      <c r="W112" s="118"/>
    </row>
    <row r="113" spans="2:23" x14ac:dyDescent="0.25">
      <c r="B113" s="119"/>
      <c r="C113" s="119"/>
      <c r="D113" s="119"/>
      <c r="E113" s="119"/>
      <c r="F113" s="119"/>
      <c r="G113" s="119"/>
      <c r="H113" s="119"/>
      <c r="I113" s="119"/>
      <c r="P113" s="118"/>
      <c r="Q113" s="118"/>
      <c r="R113" s="118"/>
      <c r="S113" s="118"/>
      <c r="T113" s="118"/>
      <c r="U113" s="118"/>
      <c r="V113" s="118"/>
      <c r="W113" s="118"/>
    </row>
    <row r="114" spans="2:23" x14ac:dyDescent="0.25">
      <c r="B114" s="119"/>
      <c r="C114" s="119"/>
      <c r="D114" s="119"/>
      <c r="E114" s="119"/>
      <c r="F114" s="119"/>
      <c r="G114" s="119"/>
      <c r="H114" s="119"/>
      <c r="I114" s="119"/>
      <c r="P114" s="118"/>
      <c r="Q114" s="118"/>
      <c r="R114" s="118"/>
      <c r="S114" s="118"/>
      <c r="T114" s="118"/>
      <c r="U114" s="118"/>
      <c r="V114" s="118"/>
      <c r="W114" s="118"/>
    </row>
    <row r="115" spans="2:23" x14ac:dyDescent="0.25">
      <c r="B115" s="119"/>
      <c r="C115" s="119"/>
      <c r="D115" s="119"/>
      <c r="E115" s="119"/>
      <c r="F115" s="119"/>
      <c r="G115" s="119"/>
      <c r="H115" s="119"/>
      <c r="I115" s="119"/>
      <c r="P115" s="118"/>
      <c r="Q115" s="118"/>
      <c r="R115" s="118"/>
      <c r="S115" s="118"/>
      <c r="T115" s="118"/>
      <c r="U115" s="118"/>
      <c r="V115" s="118"/>
      <c r="W115" s="118"/>
    </row>
    <row r="116" spans="2:23" x14ac:dyDescent="0.25">
      <c r="B116" s="119"/>
      <c r="C116" s="119"/>
      <c r="D116" s="119"/>
      <c r="E116" s="119"/>
      <c r="F116" s="119"/>
      <c r="G116" s="119"/>
      <c r="H116" s="119"/>
      <c r="I116" s="119"/>
      <c r="P116" s="118"/>
      <c r="Q116" s="118"/>
      <c r="R116" s="118"/>
      <c r="S116" s="118"/>
      <c r="T116" s="118"/>
      <c r="U116" s="118"/>
      <c r="V116" s="118"/>
      <c r="W116" s="118"/>
    </row>
    <row r="117" spans="2:23" x14ac:dyDescent="0.25">
      <c r="B117" s="119"/>
      <c r="C117" s="119"/>
      <c r="D117" s="119"/>
      <c r="E117" s="119"/>
      <c r="F117" s="119"/>
      <c r="G117" s="119"/>
      <c r="H117" s="119"/>
      <c r="I117" s="119"/>
      <c r="P117" s="118"/>
      <c r="Q117" s="118"/>
      <c r="R117" s="118"/>
      <c r="S117" s="118"/>
      <c r="T117" s="118"/>
      <c r="U117" s="118"/>
      <c r="V117" s="118"/>
      <c r="W117" s="118"/>
    </row>
    <row r="118" spans="2:23" x14ac:dyDescent="0.25">
      <c r="B118" s="119"/>
      <c r="C118" s="119"/>
      <c r="D118" s="119"/>
      <c r="E118" s="119"/>
      <c r="F118" s="119"/>
      <c r="G118" s="119"/>
      <c r="H118" s="119"/>
      <c r="I118" s="119"/>
      <c r="P118" s="118"/>
      <c r="Q118" s="118"/>
      <c r="R118" s="118"/>
      <c r="S118" s="118"/>
      <c r="T118" s="118"/>
      <c r="U118" s="118"/>
      <c r="V118" s="118"/>
      <c r="W118" s="118"/>
    </row>
    <row r="119" spans="2:23" x14ac:dyDescent="0.25">
      <c r="B119" s="119"/>
      <c r="C119" s="119"/>
      <c r="D119" s="119"/>
      <c r="E119" s="119"/>
      <c r="F119" s="119"/>
      <c r="G119" s="119"/>
      <c r="H119" s="119"/>
      <c r="I119" s="119"/>
      <c r="P119" s="118"/>
      <c r="Q119" s="118"/>
      <c r="R119" s="118"/>
      <c r="S119" s="118"/>
      <c r="T119" s="118"/>
      <c r="U119" s="118"/>
      <c r="V119" s="118"/>
      <c r="W119" s="118"/>
    </row>
    <row r="120" spans="2:23" x14ac:dyDescent="0.25">
      <c r="B120" s="119"/>
      <c r="C120" s="119"/>
      <c r="D120" s="119"/>
      <c r="E120" s="119"/>
      <c r="F120" s="119"/>
      <c r="G120" s="119"/>
      <c r="H120" s="119"/>
      <c r="I120" s="119"/>
      <c r="P120" s="118"/>
      <c r="Q120" s="118"/>
      <c r="R120" s="118"/>
      <c r="S120" s="118"/>
      <c r="T120" s="118"/>
      <c r="U120" s="118"/>
      <c r="V120" s="118"/>
      <c r="W120" s="118"/>
    </row>
    <row r="121" spans="2:23" x14ac:dyDescent="0.25">
      <c r="B121" s="119"/>
      <c r="C121" s="119"/>
      <c r="D121" s="119"/>
      <c r="E121" s="119"/>
      <c r="F121" s="119"/>
      <c r="G121" s="119"/>
      <c r="H121" s="119"/>
      <c r="I121" s="119"/>
      <c r="P121" s="118"/>
      <c r="Q121" s="118"/>
      <c r="R121" s="118"/>
      <c r="S121" s="118"/>
      <c r="T121" s="118"/>
      <c r="U121" s="118"/>
      <c r="V121" s="118"/>
      <c r="W121" s="118"/>
    </row>
    <row r="122" spans="2:23" x14ac:dyDescent="0.25">
      <c r="B122" s="119"/>
      <c r="C122" s="119"/>
      <c r="D122" s="119"/>
      <c r="E122" s="119"/>
      <c r="F122" s="119"/>
      <c r="G122" s="119"/>
      <c r="H122" s="119"/>
      <c r="I122" s="119"/>
      <c r="P122" s="118"/>
      <c r="Q122" s="118"/>
      <c r="R122" s="118"/>
      <c r="S122" s="118"/>
      <c r="T122" s="118"/>
      <c r="U122" s="118"/>
      <c r="V122" s="118"/>
      <c r="W122" s="118"/>
    </row>
    <row r="123" spans="2:23" x14ac:dyDescent="0.25">
      <c r="B123" s="119"/>
      <c r="C123" s="119"/>
      <c r="D123" s="119"/>
      <c r="E123" s="119"/>
      <c r="F123" s="119"/>
      <c r="G123" s="119"/>
      <c r="H123" s="119"/>
      <c r="I123" s="119"/>
      <c r="P123" s="118"/>
      <c r="Q123" s="118"/>
      <c r="R123" s="118"/>
      <c r="S123" s="118"/>
      <c r="T123" s="118"/>
      <c r="U123" s="118"/>
      <c r="V123" s="118"/>
      <c r="W123" s="118"/>
    </row>
    <row r="124" spans="2:23" x14ac:dyDescent="0.25">
      <c r="B124" s="119"/>
      <c r="C124" s="119"/>
      <c r="D124" s="119"/>
      <c r="E124" s="119"/>
      <c r="F124" s="119"/>
      <c r="G124" s="119"/>
      <c r="H124" s="119"/>
      <c r="I124" s="119"/>
      <c r="P124" s="118"/>
      <c r="Q124" s="118"/>
      <c r="R124" s="118"/>
      <c r="S124" s="118"/>
      <c r="T124" s="118"/>
      <c r="U124" s="118"/>
      <c r="V124" s="118"/>
      <c r="W124" s="118"/>
    </row>
    <row r="125" spans="2:23" x14ac:dyDescent="0.25">
      <c r="B125" s="119"/>
      <c r="C125" s="119"/>
      <c r="D125" s="119"/>
      <c r="E125" s="119"/>
      <c r="F125" s="119"/>
      <c r="G125" s="119"/>
      <c r="H125" s="119"/>
      <c r="I125" s="119"/>
      <c r="P125" s="118"/>
      <c r="Q125" s="118"/>
      <c r="R125" s="118"/>
      <c r="S125" s="118"/>
      <c r="T125" s="118"/>
      <c r="U125" s="118"/>
      <c r="V125" s="118"/>
      <c r="W125" s="118"/>
    </row>
    <row r="126" spans="2:23" x14ac:dyDescent="0.25">
      <c r="B126" s="119"/>
      <c r="C126" s="119"/>
      <c r="D126" s="119"/>
      <c r="E126" s="119"/>
      <c r="F126" s="119"/>
      <c r="G126" s="119"/>
      <c r="H126" s="119"/>
      <c r="I126" s="119"/>
      <c r="P126" s="118"/>
      <c r="Q126" s="118"/>
      <c r="R126" s="118"/>
      <c r="S126" s="118"/>
      <c r="T126" s="118"/>
      <c r="U126" s="118"/>
      <c r="V126" s="118"/>
      <c r="W126" s="118"/>
    </row>
    <row r="127" spans="2:23" x14ac:dyDescent="0.25">
      <c r="B127" s="119"/>
      <c r="C127" s="119"/>
      <c r="D127" s="119"/>
      <c r="E127" s="119"/>
      <c r="F127" s="119"/>
      <c r="G127" s="119"/>
      <c r="H127" s="119"/>
      <c r="I127" s="119"/>
      <c r="P127" s="118"/>
      <c r="Q127" s="118"/>
      <c r="R127" s="118"/>
      <c r="S127" s="118"/>
      <c r="T127" s="118"/>
      <c r="U127" s="118"/>
      <c r="V127" s="118"/>
      <c r="W127" s="118"/>
    </row>
    <row r="128" spans="2:23" x14ac:dyDescent="0.25">
      <c r="B128" s="119"/>
      <c r="C128" s="119"/>
      <c r="D128" s="119"/>
      <c r="E128" s="119"/>
      <c r="F128" s="119"/>
      <c r="G128" s="119"/>
      <c r="H128" s="119"/>
      <c r="I128" s="119"/>
      <c r="P128" s="118"/>
      <c r="Q128" s="118"/>
      <c r="R128" s="118"/>
      <c r="S128" s="118"/>
      <c r="T128" s="118"/>
      <c r="U128" s="118"/>
      <c r="V128" s="118"/>
      <c r="W128" s="118"/>
    </row>
    <row r="129" spans="2:23" x14ac:dyDescent="0.25">
      <c r="B129" s="119"/>
      <c r="C129" s="119"/>
      <c r="D129" s="119"/>
      <c r="E129" s="119"/>
      <c r="F129" s="119"/>
      <c r="G129" s="119"/>
      <c r="H129" s="119"/>
      <c r="I129" s="119"/>
      <c r="P129" s="118"/>
      <c r="Q129" s="118"/>
      <c r="R129" s="118"/>
      <c r="S129" s="118"/>
      <c r="T129" s="118"/>
      <c r="U129" s="118"/>
      <c r="V129" s="118"/>
      <c r="W129" s="118"/>
    </row>
    <row r="130" spans="2:23" x14ac:dyDescent="0.25">
      <c r="B130" s="119"/>
      <c r="C130" s="119"/>
      <c r="D130" s="119"/>
      <c r="E130" s="119"/>
      <c r="F130" s="119"/>
      <c r="G130" s="119"/>
      <c r="H130" s="119"/>
      <c r="I130" s="119"/>
      <c r="P130" s="118"/>
      <c r="Q130" s="118"/>
      <c r="R130" s="118"/>
      <c r="S130" s="118"/>
      <c r="T130" s="118"/>
      <c r="U130" s="118"/>
      <c r="V130" s="118"/>
      <c r="W130" s="118"/>
    </row>
    <row r="131" spans="2:23" x14ac:dyDescent="0.25">
      <c r="B131" s="119"/>
      <c r="C131" s="119"/>
      <c r="D131" s="119"/>
      <c r="E131" s="119"/>
      <c r="F131" s="119"/>
      <c r="G131" s="119"/>
      <c r="H131" s="119"/>
      <c r="I131" s="119"/>
      <c r="P131" s="118"/>
      <c r="Q131" s="118"/>
      <c r="R131" s="118"/>
      <c r="S131" s="118"/>
      <c r="T131" s="118"/>
      <c r="U131" s="118"/>
      <c r="V131" s="118"/>
      <c r="W131" s="118"/>
    </row>
    <row r="132" spans="2:23" x14ac:dyDescent="0.25">
      <c r="B132" s="119"/>
      <c r="C132" s="119"/>
      <c r="D132" s="119"/>
      <c r="E132" s="119"/>
      <c r="F132" s="119"/>
      <c r="G132" s="119"/>
      <c r="H132" s="119"/>
      <c r="I132" s="119"/>
      <c r="P132" s="118"/>
      <c r="Q132" s="118"/>
      <c r="R132" s="118"/>
      <c r="S132" s="118"/>
      <c r="T132" s="118"/>
      <c r="U132" s="118"/>
      <c r="V132" s="118"/>
      <c r="W132" s="118"/>
    </row>
    <row r="133" spans="2:23" x14ac:dyDescent="0.25">
      <c r="B133" s="119"/>
      <c r="C133" s="119"/>
      <c r="D133" s="119"/>
      <c r="E133" s="119"/>
      <c r="F133" s="119"/>
      <c r="G133" s="119"/>
      <c r="H133" s="119"/>
      <c r="I133" s="119"/>
      <c r="P133" s="118"/>
      <c r="Q133" s="118"/>
      <c r="R133" s="118"/>
      <c r="S133" s="118"/>
      <c r="T133" s="118"/>
      <c r="U133" s="118"/>
      <c r="V133" s="118"/>
      <c r="W133" s="118"/>
    </row>
    <row r="134" spans="2:23" x14ac:dyDescent="0.25">
      <c r="B134" s="119"/>
      <c r="C134" s="119"/>
      <c r="D134" s="119"/>
      <c r="E134" s="119"/>
      <c r="F134" s="119"/>
      <c r="G134" s="119"/>
      <c r="H134" s="119"/>
      <c r="I134" s="119"/>
      <c r="P134" s="118"/>
      <c r="Q134" s="118"/>
      <c r="R134" s="118"/>
      <c r="S134" s="118"/>
      <c r="T134" s="118"/>
      <c r="U134" s="118"/>
      <c r="V134" s="118"/>
      <c r="W134" s="118"/>
    </row>
    <row r="135" spans="2:23" x14ac:dyDescent="0.25">
      <c r="B135" s="119"/>
      <c r="C135" s="119"/>
      <c r="D135" s="119"/>
      <c r="E135" s="119"/>
      <c r="F135" s="119"/>
      <c r="G135" s="119"/>
      <c r="H135" s="119"/>
      <c r="I135" s="119"/>
      <c r="P135" s="118"/>
      <c r="Q135" s="118"/>
      <c r="R135" s="118"/>
      <c r="S135" s="118"/>
      <c r="T135" s="118"/>
      <c r="U135" s="118"/>
      <c r="V135" s="118"/>
      <c r="W135" s="118"/>
    </row>
    <row r="136" spans="2:23" x14ac:dyDescent="0.25">
      <c r="B136" s="119"/>
      <c r="C136" s="119"/>
      <c r="D136" s="119"/>
      <c r="E136" s="119"/>
      <c r="F136" s="119"/>
      <c r="G136" s="119"/>
      <c r="H136" s="119"/>
      <c r="I136" s="119"/>
      <c r="P136" s="118"/>
      <c r="Q136" s="118"/>
      <c r="R136" s="118"/>
      <c r="S136" s="118"/>
      <c r="T136" s="118"/>
      <c r="U136" s="118"/>
      <c r="V136" s="118"/>
      <c r="W136" s="118"/>
    </row>
    <row r="137" spans="2:23" x14ac:dyDescent="0.25">
      <c r="B137" s="119"/>
      <c r="C137" s="119"/>
      <c r="D137" s="119"/>
      <c r="E137" s="119"/>
      <c r="F137" s="119"/>
      <c r="G137" s="119"/>
      <c r="H137" s="119"/>
      <c r="I137" s="119"/>
      <c r="P137" s="118"/>
      <c r="Q137" s="118"/>
      <c r="R137" s="118"/>
      <c r="S137" s="118"/>
      <c r="T137" s="118"/>
      <c r="U137" s="118"/>
      <c r="V137" s="118"/>
      <c r="W137" s="118"/>
    </row>
    <row r="138" spans="2:23" x14ac:dyDescent="0.25">
      <c r="B138" s="119"/>
      <c r="C138" s="119"/>
      <c r="D138" s="119"/>
      <c r="E138" s="119"/>
      <c r="F138" s="119"/>
      <c r="G138" s="119"/>
      <c r="H138" s="119"/>
      <c r="I138" s="119"/>
      <c r="P138" s="118"/>
      <c r="Q138" s="118"/>
      <c r="R138" s="118"/>
      <c r="S138" s="118"/>
      <c r="T138" s="118"/>
      <c r="U138" s="118"/>
      <c r="V138" s="118"/>
      <c r="W138" s="118"/>
    </row>
    <row r="139" spans="2:23" x14ac:dyDescent="0.25">
      <c r="B139" s="119"/>
      <c r="C139" s="119"/>
      <c r="D139" s="119"/>
      <c r="E139" s="119"/>
      <c r="F139" s="119"/>
      <c r="G139" s="119"/>
      <c r="H139" s="119"/>
      <c r="I139" s="119"/>
      <c r="P139" s="118"/>
      <c r="Q139" s="118"/>
      <c r="R139" s="118"/>
      <c r="S139" s="118"/>
      <c r="T139" s="118"/>
      <c r="U139" s="118"/>
      <c r="V139" s="118"/>
      <c r="W139" s="118"/>
    </row>
    <row r="140" spans="2:23" x14ac:dyDescent="0.25">
      <c r="B140" s="119"/>
      <c r="C140" s="119"/>
      <c r="D140" s="119"/>
      <c r="E140" s="119"/>
      <c r="F140" s="119"/>
      <c r="G140" s="119"/>
      <c r="H140" s="119"/>
      <c r="I140" s="119"/>
      <c r="P140" s="118"/>
      <c r="Q140" s="118"/>
      <c r="R140" s="118"/>
      <c r="S140" s="118"/>
      <c r="T140" s="118"/>
      <c r="U140" s="118"/>
      <c r="V140" s="118"/>
      <c r="W140" s="118"/>
    </row>
    <row r="141" spans="2:23" x14ac:dyDescent="0.25">
      <c r="B141" s="119"/>
      <c r="C141" s="119"/>
      <c r="D141" s="119"/>
      <c r="E141" s="119"/>
      <c r="F141" s="119"/>
      <c r="G141" s="119"/>
      <c r="H141" s="119"/>
      <c r="I141" s="119"/>
      <c r="P141" s="118"/>
      <c r="Q141" s="118"/>
      <c r="R141" s="118"/>
      <c r="S141" s="118"/>
      <c r="T141" s="118"/>
      <c r="U141" s="118"/>
      <c r="V141" s="118"/>
      <c r="W141" s="118"/>
    </row>
    <row r="142" spans="2:23" x14ac:dyDescent="0.25">
      <c r="B142" s="119"/>
      <c r="C142" s="119"/>
      <c r="D142" s="119"/>
      <c r="E142" s="119"/>
      <c r="F142" s="119"/>
      <c r="G142" s="119"/>
      <c r="H142" s="119"/>
      <c r="I142" s="119"/>
      <c r="P142" s="118"/>
      <c r="Q142" s="118"/>
      <c r="R142" s="118"/>
      <c r="S142" s="118"/>
      <c r="T142" s="118"/>
      <c r="U142" s="118"/>
      <c r="V142" s="118"/>
      <c r="W142" s="118"/>
    </row>
    <row r="143" spans="2:23" x14ac:dyDescent="0.25">
      <c r="B143" s="119"/>
      <c r="C143" s="119"/>
      <c r="D143" s="119"/>
      <c r="E143" s="119"/>
      <c r="F143" s="119"/>
      <c r="G143" s="119"/>
      <c r="H143" s="119"/>
      <c r="I143" s="119"/>
      <c r="P143" s="118"/>
      <c r="Q143" s="118"/>
      <c r="R143" s="118"/>
      <c r="S143" s="118"/>
      <c r="T143" s="118"/>
      <c r="U143" s="118"/>
      <c r="V143" s="118"/>
      <c r="W143" s="118"/>
    </row>
    <row r="144" spans="2:23" x14ac:dyDescent="0.25">
      <c r="B144" s="119"/>
      <c r="C144" s="119"/>
      <c r="D144" s="119"/>
      <c r="E144" s="119"/>
      <c r="F144" s="119"/>
      <c r="G144" s="119"/>
      <c r="H144" s="119"/>
      <c r="I144" s="119"/>
      <c r="P144" s="118"/>
      <c r="Q144" s="118"/>
      <c r="R144" s="118"/>
      <c r="S144" s="118"/>
      <c r="T144" s="118"/>
      <c r="U144" s="118"/>
      <c r="V144" s="118"/>
      <c r="W144" s="118"/>
    </row>
    <row r="145" spans="2:23" x14ac:dyDescent="0.25">
      <c r="B145" s="119"/>
      <c r="C145" s="119"/>
      <c r="D145" s="119"/>
      <c r="E145" s="119"/>
      <c r="F145" s="119"/>
      <c r="G145" s="119"/>
      <c r="H145" s="119"/>
      <c r="I145" s="119"/>
      <c r="P145" s="118"/>
      <c r="Q145" s="118"/>
      <c r="R145" s="118"/>
      <c r="S145" s="118"/>
      <c r="T145" s="118"/>
      <c r="U145" s="118"/>
      <c r="V145" s="118"/>
      <c r="W145" s="118"/>
    </row>
    <row r="146" spans="2:23" x14ac:dyDescent="0.25">
      <c r="B146" s="119"/>
      <c r="C146" s="119"/>
      <c r="D146" s="119"/>
      <c r="E146" s="119"/>
      <c r="F146" s="119"/>
      <c r="G146" s="119"/>
      <c r="H146" s="119"/>
      <c r="I146" s="119"/>
      <c r="P146" s="118"/>
      <c r="Q146" s="118"/>
      <c r="R146" s="118"/>
      <c r="S146" s="118"/>
      <c r="T146" s="118"/>
      <c r="U146" s="118"/>
      <c r="V146" s="118"/>
      <c r="W146" s="118"/>
    </row>
    <row r="147" spans="2:23" x14ac:dyDescent="0.25">
      <c r="B147" s="119"/>
      <c r="C147" s="119"/>
      <c r="D147" s="119"/>
      <c r="E147" s="119"/>
      <c r="F147" s="119"/>
      <c r="G147" s="119"/>
      <c r="H147" s="119"/>
      <c r="I147" s="119"/>
      <c r="P147" s="118"/>
      <c r="Q147" s="118"/>
      <c r="R147" s="118"/>
      <c r="S147" s="118"/>
      <c r="T147" s="118"/>
      <c r="U147" s="118"/>
      <c r="V147" s="118"/>
      <c r="W147" s="118"/>
    </row>
    <row r="148" spans="2:23" x14ac:dyDescent="0.25">
      <c r="B148" s="119"/>
      <c r="C148" s="119"/>
      <c r="D148" s="119"/>
      <c r="E148" s="119"/>
      <c r="F148" s="119"/>
      <c r="G148" s="119"/>
      <c r="H148" s="119"/>
      <c r="I148" s="119"/>
      <c r="P148" s="118"/>
      <c r="Q148" s="118"/>
      <c r="R148" s="118"/>
      <c r="S148" s="118"/>
      <c r="T148" s="118"/>
      <c r="U148" s="118"/>
      <c r="V148" s="118"/>
      <c r="W148" s="118"/>
    </row>
    <row r="149" spans="2:23" x14ac:dyDescent="0.25">
      <c r="B149" s="119"/>
      <c r="C149" s="119"/>
      <c r="D149" s="119"/>
      <c r="E149" s="119"/>
      <c r="F149" s="119"/>
      <c r="G149" s="119"/>
      <c r="H149" s="119"/>
      <c r="I149" s="119"/>
      <c r="P149" s="118"/>
      <c r="Q149" s="118"/>
      <c r="R149" s="118"/>
      <c r="S149" s="118"/>
      <c r="T149" s="118"/>
      <c r="U149" s="118"/>
      <c r="V149" s="118"/>
      <c r="W149" s="118"/>
    </row>
    <row r="150" spans="2:23" x14ac:dyDescent="0.25">
      <c r="B150" s="119"/>
      <c r="C150" s="119"/>
      <c r="D150" s="119"/>
      <c r="E150" s="119"/>
      <c r="F150" s="119"/>
      <c r="G150" s="119"/>
      <c r="H150" s="119"/>
      <c r="I150" s="119"/>
      <c r="P150" s="118"/>
      <c r="Q150" s="118"/>
      <c r="R150" s="118"/>
      <c r="S150" s="118"/>
      <c r="T150" s="118"/>
      <c r="U150" s="118"/>
      <c r="V150" s="118"/>
      <c r="W150" s="118"/>
    </row>
    <row r="151" spans="2:23" x14ac:dyDescent="0.25">
      <c r="B151" s="119"/>
      <c r="C151" s="119"/>
      <c r="D151" s="119"/>
      <c r="E151" s="119"/>
      <c r="F151" s="119"/>
      <c r="G151" s="119"/>
      <c r="H151" s="119"/>
      <c r="I151" s="119"/>
      <c r="P151" s="118"/>
      <c r="Q151" s="118"/>
      <c r="R151" s="118"/>
      <c r="S151" s="118"/>
      <c r="T151" s="118"/>
      <c r="U151" s="118"/>
      <c r="V151" s="118"/>
      <c r="W151" s="118"/>
    </row>
    <row r="152" spans="2:23" x14ac:dyDescent="0.25">
      <c r="B152" s="119"/>
      <c r="C152" s="119"/>
      <c r="D152" s="119"/>
      <c r="E152" s="119"/>
      <c r="F152" s="119"/>
      <c r="G152" s="119"/>
      <c r="H152" s="119"/>
      <c r="I152" s="119"/>
      <c r="P152" s="118"/>
      <c r="Q152" s="118"/>
      <c r="R152" s="118"/>
      <c r="S152" s="118"/>
      <c r="T152" s="118"/>
      <c r="U152" s="118"/>
      <c r="V152" s="118"/>
      <c r="W152" s="118"/>
    </row>
    <row r="153" spans="2:23" x14ac:dyDescent="0.25">
      <c r="B153" s="119"/>
      <c r="C153" s="119"/>
      <c r="D153" s="119"/>
      <c r="E153" s="119"/>
      <c r="F153" s="119"/>
      <c r="G153" s="119"/>
      <c r="H153" s="119"/>
      <c r="I153" s="119"/>
      <c r="P153" s="118"/>
      <c r="Q153" s="118"/>
      <c r="R153" s="118"/>
      <c r="S153" s="118"/>
      <c r="T153" s="118"/>
      <c r="U153" s="118"/>
      <c r="V153" s="118"/>
      <c r="W153" s="118"/>
    </row>
    <row r="154" spans="2:23" x14ac:dyDescent="0.25">
      <c r="B154" s="119"/>
      <c r="C154" s="119"/>
      <c r="D154" s="119"/>
      <c r="E154" s="119"/>
      <c r="F154" s="119"/>
      <c r="G154" s="119"/>
      <c r="H154" s="119"/>
      <c r="I154" s="119"/>
      <c r="P154" s="118"/>
      <c r="Q154" s="118"/>
      <c r="R154" s="118"/>
      <c r="S154" s="118"/>
      <c r="T154" s="118"/>
      <c r="U154" s="118"/>
      <c r="V154" s="118"/>
      <c r="W154" s="118"/>
    </row>
    <row r="155" spans="2:23" x14ac:dyDescent="0.25">
      <c r="B155" s="119"/>
      <c r="C155" s="119"/>
      <c r="D155" s="119"/>
      <c r="E155" s="119"/>
      <c r="F155" s="119"/>
      <c r="G155" s="119"/>
      <c r="H155" s="119"/>
      <c r="I155" s="119"/>
      <c r="P155" s="118"/>
      <c r="Q155" s="118"/>
      <c r="R155" s="118"/>
      <c r="S155" s="118"/>
      <c r="T155" s="118"/>
      <c r="U155" s="118"/>
      <c r="V155" s="118"/>
      <c r="W155" s="118"/>
    </row>
    <row r="156" spans="2:23" x14ac:dyDescent="0.25">
      <c r="B156" s="119"/>
      <c r="C156" s="119"/>
      <c r="D156" s="119"/>
      <c r="E156" s="119"/>
      <c r="F156" s="119"/>
      <c r="G156" s="119"/>
      <c r="H156" s="119"/>
      <c r="I156" s="119"/>
      <c r="P156" s="118"/>
      <c r="Q156" s="118"/>
      <c r="R156" s="118"/>
      <c r="S156" s="118"/>
      <c r="T156" s="118"/>
      <c r="U156" s="118"/>
      <c r="V156" s="118"/>
      <c r="W156" s="118"/>
    </row>
  </sheetData>
  <mergeCells count="2">
    <mergeCell ref="L2:O2"/>
    <mergeCell ref="Q7:X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S27" sqref="S27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11</v>
      </c>
    </row>
    <row r="2" spans="1:17" ht="13.35" customHeight="1" x14ac:dyDescent="0.2">
      <c r="B2" s="169" t="s">
        <v>90</v>
      </c>
      <c r="C2" s="169"/>
      <c r="D2" s="169"/>
      <c r="E2" s="169"/>
      <c r="F2" s="169"/>
      <c r="G2" s="169"/>
      <c r="H2" s="169"/>
      <c r="I2" s="169"/>
    </row>
    <row r="3" spans="1:17" ht="13.35" customHeight="1" x14ac:dyDescent="0.2"/>
    <row r="4" spans="1:17" ht="13.35" customHeight="1" thickBot="1" x14ac:dyDescent="0.25">
      <c r="K4" s="80"/>
      <c r="L4" s="81" t="s">
        <v>88</v>
      </c>
      <c r="M4" s="81" t="s">
        <v>83</v>
      </c>
      <c r="N4" s="81" t="s">
        <v>77</v>
      </c>
    </row>
    <row r="5" spans="1:17" ht="13.35" customHeight="1" x14ac:dyDescent="0.2">
      <c r="K5" s="129" t="s">
        <v>103</v>
      </c>
      <c r="L5" s="82">
        <v>0.96110812193537098</v>
      </c>
      <c r="M5" s="82">
        <v>1.3255496905578501</v>
      </c>
      <c r="N5" s="82">
        <v>3.9110223328079101</v>
      </c>
      <c r="O5" s="53"/>
      <c r="P5" s="60"/>
      <c r="Q5" s="98"/>
    </row>
    <row r="6" spans="1:17" ht="13.35" customHeight="1" x14ac:dyDescent="0.2">
      <c r="H6" s="12"/>
      <c r="K6" s="138" t="s">
        <v>84</v>
      </c>
      <c r="L6" s="82">
        <v>2.7965274037877799</v>
      </c>
      <c r="M6" s="82">
        <v>3.5531423203314398</v>
      </c>
      <c r="N6" s="82">
        <v>8.5018597005213206</v>
      </c>
      <c r="O6" s="53"/>
      <c r="P6" s="71"/>
      <c r="Q6" s="98"/>
    </row>
    <row r="7" spans="1:17" ht="13.35" customHeight="1" x14ac:dyDescent="0.2">
      <c r="K7" s="86" t="s">
        <v>85</v>
      </c>
      <c r="L7" s="82">
        <v>9.6384969796526203</v>
      </c>
      <c r="M7" s="82">
        <v>10.332949725806699</v>
      </c>
      <c r="N7" s="82">
        <v>22.018074303327801</v>
      </c>
      <c r="O7" s="53"/>
      <c r="P7" s="71"/>
      <c r="Q7" s="98"/>
    </row>
    <row r="8" spans="1:17" ht="13.35" customHeight="1" x14ac:dyDescent="0.2">
      <c r="K8" s="86" t="s">
        <v>69</v>
      </c>
      <c r="L8" s="82">
        <v>24.012093170988301</v>
      </c>
      <c r="M8" s="82">
        <v>24.0692878784096</v>
      </c>
      <c r="N8" s="82">
        <v>30.263365677311601</v>
      </c>
      <c r="O8" s="53"/>
      <c r="P8" s="71"/>
      <c r="Q8" s="98"/>
    </row>
    <row r="9" spans="1:17" ht="13.35" customHeight="1" x14ac:dyDescent="0.2">
      <c r="K9" s="86" t="s">
        <v>68</v>
      </c>
      <c r="L9" s="82">
        <v>36.672317046493902</v>
      </c>
      <c r="M9" s="82">
        <v>32.391595375179698</v>
      </c>
      <c r="N9" s="82">
        <v>20.343150325796501</v>
      </c>
      <c r="O9" s="53"/>
      <c r="P9" s="71"/>
      <c r="Q9" s="98"/>
    </row>
    <row r="10" spans="1:17" ht="13.35" customHeight="1" x14ac:dyDescent="0.2">
      <c r="K10" s="86" t="s">
        <v>67</v>
      </c>
      <c r="L10" s="82">
        <v>18.428142027300701</v>
      </c>
      <c r="M10" s="82">
        <v>18.5120852838097</v>
      </c>
      <c r="N10" s="82">
        <v>7.5324869532103804</v>
      </c>
      <c r="O10" s="53"/>
      <c r="P10" s="71"/>
      <c r="Q10" s="98"/>
    </row>
    <row r="11" spans="1:17" ht="13.35" customHeight="1" x14ac:dyDescent="0.2">
      <c r="K11" s="86" t="s">
        <v>66</v>
      </c>
      <c r="L11" s="82">
        <v>4.7290477235718802</v>
      </c>
      <c r="M11" s="82">
        <v>6.0285018687188598</v>
      </c>
      <c r="N11" s="82">
        <v>2.7776918671024</v>
      </c>
      <c r="O11" s="53"/>
      <c r="P11" s="71"/>
      <c r="Q11" s="98"/>
    </row>
    <row r="12" spans="1:17" ht="13.35" customHeight="1" x14ac:dyDescent="0.2">
      <c r="K12" s="86" t="s">
        <v>64</v>
      </c>
      <c r="L12" s="82">
        <v>1.5997259809449</v>
      </c>
      <c r="M12" s="82">
        <v>1.99726049069246</v>
      </c>
      <c r="N12" s="82">
        <v>1.19071751640541</v>
      </c>
      <c r="O12" s="53"/>
      <c r="P12" s="71"/>
      <c r="Q12" s="98"/>
    </row>
    <row r="13" spans="1:17" ht="13.35" customHeight="1" x14ac:dyDescent="0.2">
      <c r="K13" s="86" t="s">
        <v>65</v>
      </c>
      <c r="L13" s="82">
        <v>0.58405391664624196</v>
      </c>
      <c r="M13" s="82">
        <v>0.959746982996322</v>
      </c>
      <c r="N13" s="82">
        <v>0.99645330592265402</v>
      </c>
      <c r="O13" s="53"/>
      <c r="P13" s="71"/>
      <c r="Q13" s="98"/>
    </row>
    <row r="14" spans="1:17" ht="13.35" customHeight="1" x14ac:dyDescent="0.2">
      <c r="K14" s="86" t="s">
        <v>70</v>
      </c>
      <c r="L14" s="82">
        <v>0.24500733497007701</v>
      </c>
      <c r="M14" s="82">
        <v>0.39295811757669702</v>
      </c>
      <c r="N14" s="82">
        <v>1.0718505670206999</v>
      </c>
      <c r="O14" s="53"/>
      <c r="P14" s="71"/>
      <c r="Q14" s="98"/>
    </row>
    <row r="15" spans="1:17" ht="13.35" customHeight="1" x14ac:dyDescent="0.2">
      <c r="B15" s="13"/>
      <c r="K15" s="86" t="s">
        <v>71</v>
      </c>
      <c r="L15" s="82">
        <v>0.20063696654332699</v>
      </c>
      <c r="M15" s="82">
        <v>0.25594627326234498</v>
      </c>
      <c r="N15" s="82">
        <v>0.94778333157437999</v>
      </c>
      <c r="O15" s="53"/>
      <c r="P15" s="71"/>
      <c r="Q15" s="98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6" t="s">
        <v>60</v>
      </c>
      <c r="L16" s="82">
        <v>0.13284332716490799</v>
      </c>
      <c r="M16" s="82">
        <v>0.18097599265838299</v>
      </c>
      <c r="N16" s="82">
        <v>0.445544118998982</v>
      </c>
      <c r="O16" s="72"/>
      <c r="P16" s="71"/>
      <c r="Q16" s="98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6"/>
      <c r="L17" s="133"/>
      <c r="M17" s="134"/>
      <c r="N17" s="134"/>
      <c r="O17" s="72"/>
      <c r="P17" s="71"/>
      <c r="Q17" s="98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6"/>
      <c r="L18" s="137">
        <f>SUM(L5:L16)</f>
        <v>100</v>
      </c>
      <c r="M18" s="137">
        <f t="shared" ref="M18:N18" si="0">SUM(M5:M16)</f>
        <v>100.00000000000006</v>
      </c>
      <c r="N18" s="137">
        <f t="shared" si="0"/>
        <v>100.00000000000006</v>
      </c>
      <c r="O18" s="72"/>
      <c r="P18" s="71"/>
      <c r="Q18" s="98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88</v>
      </c>
      <c r="M20" s="81" t="s">
        <v>83</v>
      </c>
      <c r="N20" s="81" t="s">
        <v>77</v>
      </c>
      <c r="O20" s="53"/>
    </row>
    <row r="21" spans="1:17" ht="13.35" customHeight="1" x14ac:dyDescent="0.2">
      <c r="H21" s="12"/>
      <c r="K21" s="129" t="s">
        <v>103</v>
      </c>
      <c r="L21" s="82">
        <v>1.7771940725291899</v>
      </c>
      <c r="M21" s="82">
        <v>1.3545400325119299</v>
      </c>
      <c r="N21" s="82">
        <v>1.34945269398701</v>
      </c>
      <c r="O21" s="53"/>
      <c r="P21" s="61"/>
    </row>
    <row r="22" spans="1:17" ht="13.35" customHeight="1" x14ac:dyDescent="0.2">
      <c r="K22" s="138" t="s">
        <v>84</v>
      </c>
      <c r="L22" s="82">
        <v>2.5218985244400001</v>
      </c>
      <c r="M22" s="82">
        <v>1.68957605125911</v>
      </c>
      <c r="N22" s="82">
        <v>1.3280679318105599</v>
      </c>
      <c r="O22" s="53"/>
      <c r="P22" s="61"/>
    </row>
    <row r="23" spans="1:17" ht="13.35" customHeight="1" x14ac:dyDescent="0.2">
      <c r="K23" s="86" t="s">
        <v>85</v>
      </c>
      <c r="L23" s="82">
        <v>4.9966660827193703</v>
      </c>
      <c r="M23" s="82">
        <v>3.9718818997747101</v>
      </c>
      <c r="N23" s="82">
        <v>3.3343604950514001</v>
      </c>
      <c r="O23" s="53"/>
      <c r="P23" s="61"/>
    </row>
    <row r="24" spans="1:17" ht="13.35" customHeight="1" x14ac:dyDescent="0.2">
      <c r="K24" s="86" t="s">
        <v>69</v>
      </c>
      <c r="L24" s="82">
        <v>11.0727420316031</v>
      </c>
      <c r="M24" s="82">
        <v>9.6460653058364194</v>
      </c>
      <c r="N24" s="82">
        <v>7.2516125423506299</v>
      </c>
      <c r="O24" s="53"/>
      <c r="P24" s="61"/>
    </row>
    <row r="25" spans="1:17" ht="13.35" customHeight="1" x14ac:dyDescent="0.2">
      <c r="K25" s="86" t="s">
        <v>68</v>
      </c>
      <c r="L25" s="82">
        <v>18.6168141794086</v>
      </c>
      <c r="M25" s="82">
        <v>18.368862346504301</v>
      </c>
      <c r="N25" s="82">
        <v>14.8239252535997</v>
      </c>
      <c r="O25" s="53"/>
      <c r="P25" s="61"/>
    </row>
    <row r="26" spans="1:17" ht="13.35" customHeight="1" x14ac:dyDescent="0.2">
      <c r="K26" s="86" t="s">
        <v>67</v>
      </c>
      <c r="L26" s="82">
        <v>26.581453157146601</v>
      </c>
      <c r="M26" s="82">
        <v>25.874121386748602</v>
      </c>
      <c r="N26" s="82">
        <v>21.792895167803199</v>
      </c>
      <c r="O26" s="53"/>
      <c r="P26" s="61"/>
    </row>
    <row r="27" spans="1:17" ht="13.35" customHeight="1" x14ac:dyDescent="0.2">
      <c r="K27" s="86" t="s">
        <v>66</v>
      </c>
      <c r="L27" s="82">
        <v>19.525678689404302</v>
      </c>
      <c r="M27" s="82">
        <v>21.644523933621699</v>
      </c>
      <c r="N27" s="82">
        <v>24.5205778753887</v>
      </c>
      <c r="O27" s="53"/>
      <c r="P27" s="61"/>
    </row>
    <row r="28" spans="1:17" ht="13.35" customHeight="1" x14ac:dyDescent="0.2">
      <c r="K28" s="86" t="s">
        <v>64</v>
      </c>
      <c r="L28" s="82">
        <v>8.5010944283264394</v>
      </c>
      <c r="M28" s="82">
        <v>10.0355458466183</v>
      </c>
      <c r="N28" s="82">
        <v>15.034429375388401</v>
      </c>
      <c r="O28" s="53"/>
      <c r="P28" s="61"/>
    </row>
    <row r="29" spans="1:17" ht="13.35" customHeight="1" x14ac:dyDescent="0.2">
      <c r="B29" s="13"/>
      <c r="K29" s="86" t="s">
        <v>65</v>
      </c>
      <c r="L29" s="82">
        <v>3.4598142767035198</v>
      </c>
      <c r="M29" s="82">
        <v>3.7672823803203102</v>
      </c>
      <c r="N29" s="82">
        <v>6.4181083776880499</v>
      </c>
      <c r="O29" s="53"/>
      <c r="P29" s="61"/>
    </row>
    <row r="30" spans="1:17" ht="13.35" customHeight="1" x14ac:dyDescent="0.2">
      <c r="A30" s="1" t="s">
        <v>0</v>
      </c>
      <c r="B30" s="169"/>
      <c r="C30" s="169"/>
      <c r="D30" s="169"/>
      <c r="E30" s="169"/>
      <c r="F30" s="169"/>
      <c r="G30" s="1" t="s">
        <v>0</v>
      </c>
      <c r="K30" s="86" t="s">
        <v>70</v>
      </c>
      <c r="L30" s="82">
        <v>1.50546072102526</v>
      </c>
      <c r="M30" s="82">
        <v>1.87033396457344</v>
      </c>
      <c r="N30" s="82">
        <v>2.24417084428875</v>
      </c>
      <c r="O30" s="53"/>
      <c r="P30" s="61"/>
    </row>
    <row r="31" spans="1:17" ht="13.35" customHeight="1" x14ac:dyDescent="0.2">
      <c r="K31" s="86" t="s">
        <v>71</v>
      </c>
      <c r="L31" s="82">
        <v>0.84657157176425402</v>
      </c>
      <c r="M31" s="82">
        <v>1.01981973836758</v>
      </c>
      <c r="N31" s="82">
        <v>1.1551664178480601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6" t="s">
        <v>60</v>
      </c>
      <c r="L32" s="82">
        <v>0.59461226492939201</v>
      </c>
      <c r="M32" s="82">
        <v>0.75744711386354802</v>
      </c>
      <c r="N32" s="82">
        <v>0.74723302479554798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6"/>
      <c r="L33" s="133"/>
      <c r="M33" s="134"/>
      <c r="N33" s="134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6"/>
      <c r="L34" s="137">
        <f>SUM(L21:L32)</f>
        <v>100.00000000000004</v>
      </c>
      <c r="M34" s="137">
        <f t="shared" ref="M34:N34" si="1">SUM(M21:M32)</f>
        <v>99.999999999999943</v>
      </c>
      <c r="N34" s="137">
        <f t="shared" si="1"/>
        <v>100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88</v>
      </c>
      <c r="M37" s="81" t="s">
        <v>83</v>
      </c>
      <c r="N37" s="81" t="s">
        <v>77</v>
      </c>
      <c r="O37" s="53"/>
    </row>
    <row r="38" spans="1:16" ht="13.35" customHeight="1" x14ac:dyDescent="0.2">
      <c r="K38" s="129" t="s">
        <v>103</v>
      </c>
      <c r="L38" s="82">
        <v>0.63206761685051505</v>
      </c>
      <c r="M38" s="82">
        <v>0.62996800374525896</v>
      </c>
      <c r="N38" s="82">
        <v>0.58614267646828599</v>
      </c>
      <c r="O38" s="53"/>
      <c r="P38" s="62"/>
    </row>
    <row r="39" spans="1:16" ht="13.35" customHeight="1" x14ac:dyDescent="0.2">
      <c r="H39" s="12"/>
      <c r="K39" s="138" t="s">
        <v>84</v>
      </c>
      <c r="L39" s="82">
        <v>1.22202002506159</v>
      </c>
      <c r="M39" s="82">
        <v>0.74843130352403198</v>
      </c>
      <c r="N39" s="82">
        <v>0.74193331542518903</v>
      </c>
      <c r="O39" s="53"/>
      <c r="P39" s="62"/>
    </row>
    <row r="40" spans="1:16" ht="13.35" customHeight="1" x14ac:dyDescent="0.2">
      <c r="K40" s="86" t="s">
        <v>85</v>
      </c>
      <c r="L40" s="82">
        <v>2.2200663698483898</v>
      </c>
      <c r="M40" s="82">
        <v>2.01244697871038</v>
      </c>
      <c r="N40" s="82">
        <v>1.6664650079178001</v>
      </c>
      <c r="O40" s="53"/>
      <c r="P40" s="62"/>
    </row>
    <row r="41" spans="1:16" ht="13.35" customHeight="1" x14ac:dyDescent="0.2">
      <c r="K41" s="86" t="s">
        <v>69</v>
      </c>
      <c r="L41" s="82">
        <v>5.9123155087442703</v>
      </c>
      <c r="M41" s="82">
        <v>5.1305913403966601</v>
      </c>
      <c r="N41" s="82">
        <v>4.7095301576280599</v>
      </c>
      <c r="O41" s="53"/>
      <c r="P41" s="62"/>
    </row>
    <row r="42" spans="1:16" ht="13.35" customHeight="1" x14ac:dyDescent="0.2">
      <c r="K42" s="86" t="s">
        <v>68</v>
      </c>
      <c r="L42" s="82">
        <v>11.584857713688899</v>
      </c>
      <c r="M42" s="82">
        <v>9.7451114051798999</v>
      </c>
      <c r="N42" s="82">
        <v>9.63624417939333</v>
      </c>
      <c r="O42" s="53"/>
      <c r="P42" s="62"/>
    </row>
    <row r="43" spans="1:16" ht="13.35" customHeight="1" x14ac:dyDescent="0.2">
      <c r="K43" s="86" t="s">
        <v>67</v>
      </c>
      <c r="L43" s="82">
        <v>25.6156548717695</v>
      </c>
      <c r="M43" s="82">
        <v>22.693899654718599</v>
      </c>
      <c r="N43" s="82">
        <v>20.1343208988337</v>
      </c>
      <c r="O43" s="53"/>
      <c r="P43" s="62"/>
    </row>
    <row r="44" spans="1:16" ht="13.35" customHeight="1" x14ac:dyDescent="0.2">
      <c r="K44" s="86" t="s">
        <v>66</v>
      </c>
      <c r="L44" s="82">
        <v>27.5543891687208</v>
      </c>
      <c r="M44" s="82">
        <v>25.567543316987901</v>
      </c>
      <c r="N44" s="82">
        <v>29.333926787609801</v>
      </c>
      <c r="O44" s="53"/>
      <c r="P44" s="62"/>
    </row>
    <row r="45" spans="1:16" ht="13.35" customHeight="1" x14ac:dyDescent="0.2">
      <c r="K45" s="86" t="s">
        <v>64</v>
      </c>
      <c r="L45" s="82">
        <v>14.2544167375301</v>
      </c>
      <c r="M45" s="82">
        <v>18.150638346894201</v>
      </c>
      <c r="N45" s="82">
        <v>17.400309567478399</v>
      </c>
      <c r="O45" s="53"/>
      <c r="P45" s="62"/>
    </row>
    <row r="46" spans="1:16" ht="13.35" customHeight="1" x14ac:dyDescent="0.2">
      <c r="K46" s="86" t="s">
        <v>65</v>
      </c>
      <c r="L46" s="82">
        <v>6.4787617708501202</v>
      </c>
      <c r="M46" s="82">
        <v>9.3187663836399892</v>
      </c>
      <c r="N46" s="82">
        <v>8.9492589798121394</v>
      </c>
      <c r="O46" s="53"/>
      <c r="P46" s="62"/>
    </row>
    <row r="47" spans="1:16" x14ac:dyDescent="0.2">
      <c r="K47" s="86" t="s">
        <v>70</v>
      </c>
      <c r="L47" s="82">
        <v>2.5694089791035499</v>
      </c>
      <c r="M47" s="82">
        <v>3.7457309145149602</v>
      </c>
      <c r="N47" s="82">
        <v>3.8669051352734201</v>
      </c>
      <c r="O47" s="53"/>
      <c r="P47" s="62"/>
    </row>
    <row r="48" spans="1:16" x14ac:dyDescent="0.2">
      <c r="K48" s="86" t="s">
        <v>71</v>
      </c>
      <c r="L48" s="82">
        <v>1.38236485988726</v>
      </c>
      <c r="M48" s="82">
        <v>1.35691441111893</v>
      </c>
      <c r="N48" s="82">
        <v>1.65149011078634</v>
      </c>
    </row>
    <row r="49" spans="11:14" ht="13.35" customHeight="1" x14ac:dyDescent="0.2">
      <c r="K49" s="86" t="s">
        <v>60</v>
      </c>
      <c r="L49" s="82">
        <v>0.57367637794501702</v>
      </c>
      <c r="M49" s="82">
        <v>0.89995794056924305</v>
      </c>
      <c r="N49" s="82">
        <v>1.32347318337355</v>
      </c>
    </row>
    <row r="50" spans="11:14" x14ac:dyDescent="0.2">
      <c r="K50" s="86"/>
      <c r="L50" s="133"/>
      <c r="M50" s="134"/>
      <c r="N50" s="134"/>
    </row>
    <row r="51" spans="11:14" x14ac:dyDescent="0.2">
      <c r="K51" s="86"/>
      <c r="L51" s="137">
        <f>SUM(L38:L49)</f>
        <v>100.00000000000003</v>
      </c>
      <c r="M51" s="137">
        <f t="shared" ref="M51:N51" si="2">SUM(M38:M49)</f>
        <v>100.00000000000007</v>
      </c>
      <c r="N51" s="137">
        <f t="shared" si="2"/>
        <v>100.00000000000003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cuellar</cp:lastModifiedBy>
  <cp:lastPrinted>2018-02-12T17:43:24Z</cp:lastPrinted>
  <dcterms:created xsi:type="dcterms:W3CDTF">2006-04-10T09:32:05Z</dcterms:created>
  <dcterms:modified xsi:type="dcterms:W3CDTF">2023-07-25T08:14:51Z</dcterms:modified>
</cp:coreProperties>
</file>