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0" yWindow="7215" windowWidth="26340" windowHeight="5730" tabRatio="230"/>
  </bookViews>
  <sheets>
    <sheet name="Comments (PUBLIC)" sheetId="1" r:id="rId1"/>
    <sheet name="Sheet1" sheetId="2" state="hidden" r:id="rId2"/>
  </sheets>
  <definedNames>
    <definedName name="_xlnm._FilterDatabase" localSheetId="0" hidden="1">'Comments (PUBLIC)'!$A$7:$G$103</definedName>
    <definedName name="_xlnm.Print_Area" localSheetId="0">'Comments (PUBLIC)'!$A$1:$E$103</definedName>
    <definedName name="_xlnm.Print_Titles" localSheetId="0">'Comments (PUBLIC)'!$7:$7</definedName>
  </definedNames>
  <calcPr calcId="145621"/>
</workbook>
</file>

<file path=xl/calcChain.xml><?xml version="1.0" encoding="utf-8"?>
<calcChain xmlns="http://schemas.openxmlformats.org/spreadsheetml/2006/main">
  <c r="I292" i="2" l="1"/>
  <c r="I293" i="2"/>
  <c r="I294" i="2"/>
  <c r="I295" i="2"/>
  <c r="I296" i="2"/>
  <c r="I297" i="2"/>
  <c r="I298" i="2"/>
  <c r="I299" i="2"/>
  <c r="I300" i="2"/>
  <c r="I301" i="2"/>
  <c r="B103" i="1" l="1"/>
  <c r="I215" i="2" l="1"/>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C111" i="2" l="1"/>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19" i="2" l="1"/>
  <c r="C20" i="2"/>
  <c r="C21" i="2"/>
  <c r="C22" i="2"/>
  <c r="C23" i="2"/>
  <c r="C24" i="2"/>
  <c r="C25" i="2"/>
  <c r="C26" i="2"/>
  <c r="C27" i="2"/>
  <c r="C28" i="2"/>
  <c r="C29" i="2"/>
  <c r="I6" i="2" l="1"/>
  <c r="M6" i="2"/>
  <c r="C12" i="2" l="1"/>
  <c r="C13" i="2"/>
  <c r="C14" i="2"/>
  <c r="C15" i="2"/>
  <c r="C16" i="2"/>
  <c r="C17" i="2"/>
  <c r="C18" i="2"/>
  <c r="C9" i="2"/>
  <c r="C8" i="2"/>
  <c r="C7" i="2"/>
  <c r="C6" i="2"/>
  <c r="M3" i="2" l="1"/>
  <c r="M4"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 i="2"/>
  <c r="C3" i="2" l="1"/>
  <c r="C4" i="2"/>
  <c r="C5" i="2"/>
  <c r="C10" i="2"/>
  <c r="C11" i="2"/>
  <c r="I178" i="2" l="1"/>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3" i="2"/>
  <c r="I4" i="2"/>
  <c r="I5"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2" i="2"/>
  <c r="C2" i="2"/>
</calcChain>
</file>

<file path=xl/sharedStrings.xml><?xml version="1.0" encoding="utf-8"?>
<sst xmlns="http://schemas.openxmlformats.org/spreadsheetml/2006/main" count="1110" uniqueCount="625">
  <si>
    <t>Deliverable Name</t>
  </si>
  <si>
    <t>Version No.</t>
  </si>
  <si>
    <t>No</t>
  </si>
  <si>
    <t>Commented by</t>
  </si>
  <si>
    <t>Page</t>
  </si>
  <si>
    <t>Section</t>
  </si>
  <si>
    <t>Comment</t>
  </si>
  <si>
    <t>ID</t>
  </si>
  <si>
    <t>Name</t>
  </si>
  <si>
    <t>Institutions</t>
  </si>
  <si>
    <t>Section Zone</t>
  </si>
  <si>
    <t>Section BreB</t>
  </si>
  <si>
    <t>Formula</t>
  </si>
  <si>
    <t>General</t>
  </si>
  <si>
    <t>Banca d'Italia</t>
  </si>
  <si>
    <t>Banque de France</t>
  </si>
  <si>
    <t>De Nederlandsche Bank</t>
  </si>
  <si>
    <t>Deutsche Bundesbank</t>
  </si>
  <si>
    <t>Latvijas Banka</t>
  </si>
  <si>
    <t>Oesterreichische Nationalbank</t>
  </si>
  <si>
    <t>Banco de España</t>
  </si>
  <si>
    <t>Banka Slovenije</t>
  </si>
  <si>
    <t>1.1 OVERVIEW</t>
  </si>
  <si>
    <t>NBB/Banque Nationale de Belgique</t>
  </si>
  <si>
    <t>Bank of Greece</t>
  </si>
  <si>
    <t>Central Bank of Cyprus</t>
  </si>
  <si>
    <t>Banque centrale du Luxembourg</t>
  </si>
  <si>
    <t>Banco de Portugal</t>
  </si>
  <si>
    <t>Suomen Pankki - Finlands Bank</t>
  </si>
  <si>
    <t>Central Bank of Ireland</t>
  </si>
  <si>
    <t>Central Bank of Malta</t>
  </si>
  <si>
    <t>Národná banka Slovenska</t>
  </si>
  <si>
    <t>Danmarks Nationalbank</t>
  </si>
  <si>
    <t>Croatian National Bank</t>
  </si>
  <si>
    <t>Narodowy Bank Polski</t>
  </si>
  <si>
    <t>Service Provider Central Banks (4CB)</t>
  </si>
  <si>
    <t>Banca Intesa Sanpaolo</t>
  </si>
  <si>
    <t>Banco Santander SA</t>
  </si>
  <si>
    <t>BNP Paribas SA</t>
  </si>
  <si>
    <t>Citibank N.A. London</t>
  </si>
  <si>
    <t>Commerzbank AG</t>
  </si>
  <si>
    <t>Danske Bank</t>
  </si>
  <si>
    <t>Deutsche Bank AG</t>
  </si>
  <si>
    <t>DZ BANK AG</t>
  </si>
  <si>
    <t>ING Bank NV</t>
  </si>
  <si>
    <t>Landesbank Baden-Württemberg</t>
  </si>
  <si>
    <t>Société Générale</t>
  </si>
  <si>
    <t>Unicredit SPA</t>
  </si>
  <si>
    <t>Document Name</t>
  </si>
  <si>
    <t>Figure 1</t>
  </si>
  <si>
    <t>Concatenation</t>
  </si>
  <si>
    <t>Table 1</t>
  </si>
  <si>
    <t>Recovery Point Objective</t>
  </si>
  <si>
    <t>Recovery Time Objective</t>
  </si>
  <si>
    <t>1.2 PROCESS INTER-SERVICE LIQUIDITY TRANSFER ORDER FROM MCA TO DCA</t>
  </si>
  <si>
    <t>CLM.UR.CLM.LTSEN.010.010</t>
  </si>
  <si>
    <t>CLM.UR.CLM.LTSEN.010.020</t>
  </si>
  <si>
    <t>CLM.UR.CLM.LTSEN.010.030</t>
  </si>
  <si>
    <t>CLM.UR.CLM.LTSEN.010.040</t>
  </si>
  <si>
    <t>CLM.UR.CLM.LTSEN.010.050</t>
  </si>
  <si>
    <t>CLM.UR.CLM.LTSEN.020.010</t>
  </si>
  <si>
    <t>CLM.UR.CLM.LTSEN.020.020</t>
  </si>
  <si>
    <t>CLM.UR.CLM.LTSEN.020.030</t>
  </si>
  <si>
    <t>CLM.UR.CLM.LTSEN.020.040</t>
  </si>
  <si>
    <t>CLM.UR.CLM.LTSEN.030.010</t>
  </si>
  <si>
    <t>CLM.UR.CLM.LTSEN.030.020</t>
  </si>
  <si>
    <t>CLM.UR.CLM.LTSEN.030.030</t>
  </si>
  <si>
    <t>CLM.UR.CLM.LTSEN.030.040</t>
  </si>
  <si>
    <t>CLM.UR.CLM.LTSEN.030.050</t>
  </si>
  <si>
    <t>CLM.UR.CLM.LTSEN.030.060</t>
  </si>
  <si>
    <t>CLM.UR.CLM.LTSEN.040.010</t>
  </si>
  <si>
    <t>CLM.UR.CLM.LTSEN.040.020</t>
  </si>
  <si>
    <t>CLM.UR.CLM.LTSEN.050.010</t>
  </si>
  <si>
    <t>CLM.UR.CLM.LTSEN.050.020</t>
  </si>
  <si>
    <t>CLM.UR.CLM.LTSEN.050.030</t>
  </si>
  <si>
    <t>CLM.UR.CLM.LTSEN.050.040</t>
  </si>
  <si>
    <t>1.3 PROCESS INTER-SERVICE LIQUIDITY TRANSFER ORDER FROM DCA TO MCA</t>
  </si>
  <si>
    <t>CLM.UR.CLM.LTRCV.010.010</t>
  </si>
  <si>
    <t>CLM.UR.CLM.LTRCV.010.020</t>
  </si>
  <si>
    <t>CLM.UR.CLM.LTRCV.010.030</t>
  </si>
  <si>
    <t>CLM.UR.CLM.LTRCV.010.040</t>
  </si>
  <si>
    <t>CLM.UR.CLM.LTRCV.010.050</t>
  </si>
  <si>
    <t>CLM.UR.CLM.LTRCV.020.010</t>
  </si>
  <si>
    <t>CLM.UR.CLM.LTRCV.020.020</t>
  </si>
  <si>
    <t>CLM.UR.CLM.LTRCV.020.030</t>
  </si>
  <si>
    <t>CLM.UR.CLM.LTRCV.030.010</t>
  </si>
  <si>
    <t>CLM.UR.CLM.LTRCV.030.020</t>
  </si>
  <si>
    <t>CLM.UR.CLM.LTRCV.030.030</t>
  </si>
  <si>
    <t>CLM.UR.CLM.LTRCV.030.040</t>
  </si>
  <si>
    <t>1.4 PROCESS INTRA-SERVICE LIQUIDITY TRANSFER ORDER</t>
  </si>
  <si>
    <t>CLM.UR.CLM.ISLT.010.010</t>
  </si>
  <si>
    <t>CLM.UR.CLM.ISLT.010.020</t>
  </si>
  <si>
    <t>CLM.UR.CLM.ISLT.010.030</t>
  </si>
  <si>
    <t>CLM.UR.CLM.ISLT.010.040</t>
  </si>
  <si>
    <t>CLM.UR.CLM.ISLT.010.050</t>
  </si>
  <si>
    <t>CLM.UR.CLM.ISLT.020.010</t>
  </si>
  <si>
    <t>CLM.UR.CLM.ISLT.020.020</t>
  </si>
  <si>
    <t>CLM.UR.CLM.ISLT.020.030</t>
  </si>
  <si>
    <t>CLM.UR.CLM.ISLT.020.040</t>
  </si>
  <si>
    <t>CLM.UR.CLM.ISLT.020.050</t>
  </si>
  <si>
    <t>CLM.UR.CLM.ISLT.030.010</t>
  </si>
  <si>
    <t>CLM.UR.CLM.ISLT.030.020</t>
  </si>
  <si>
    <t>CLM.UR.CLM.ISLT.030.030</t>
  </si>
  <si>
    <t>CLM.UR.CLM.ISLT.030.040</t>
  </si>
  <si>
    <t>CLM.UR.CLM.ISLT.030.050</t>
  </si>
  <si>
    <t>1.5 PROCESS LIQUIDITY TRANSFER ORDER BETWEEN TWO DCAS</t>
  </si>
  <si>
    <t>CLM.UR.CLM.LTDCA.000.010</t>
  </si>
  <si>
    <t>CLM.UR.CLM.LTDCA.010.010</t>
  </si>
  <si>
    <t>CLM.UR.CLM.LTDCA.010.020</t>
  </si>
  <si>
    <t>CLM.UR.CLM.LTDCA.010.030</t>
  </si>
  <si>
    <t>CLM.UR.CLM.LTDCA.010.040</t>
  </si>
  <si>
    <t>CLM.UR.CLM.LTDCA.010.050</t>
  </si>
  <si>
    <t>CLM.UR.CLM.LTDCA.020.010</t>
  </si>
  <si>
    <t>CLM.UR.CLM.LTDCA.020.020</t>
  </si>
  <si>
    <t>CLM.UR.CLM.LTDCA.020.030</t>
  </si>
  <si>
    <t>CLM.UR.CLM.LTDCA.030.010</t>
  </si>
  <si>
    <t>CLM.UR.CLM.LTDCA.030.020</t>
  </si>
  <si>
    <t>CLM.UR.CLM.LTDCA.030.030</t>
  </si>
  <si>
    <t>CLM.UR.CLM.LTDCA.040.010</t>
  </si>
  <si>
    <t>CLM.UR.CLM.LTDCA.050.010</t>
  </si>
  <si>
    <t>CLM.UR.CLM.LTDCA.050.020</t>
  </si>
  <si>
    <t>CLM.UR.CLM.LTDCA.050.030</t>
  </si>
  <si>
    <t>1.6 PROCESS PAYMENT ORDER LINKED TO CENTRAL BANK OPERATION AND CASH WITHDRAWALS</t>
  </si>
  <si>
    <t>CLM.UR.CLM.PAYT.000.010</t>
  </si>
  <si>
    <t>CLM.UR.CLM.PAYT.010.010</t>
  </si>
  <si>
    <t>CLM.UR.CLM.PAYT.010.020</t>
  </si>
  <si>
    <t>CLM.UR.CLM.PAYT.010.030</t>
  </si>
  <si>
    <t>CLM.UR.CLM.PAYT.010.040</t>
  </si>
  <si>
    <t>CLM.UR.CLM.PAYT.010.050</t>
  </si>
  <si>
    <t>CLM.UR.CLM.PAYT.020.010</t>
  </si>
  <si>
    <t>CLM.UR.CLM.PAYT.020.020</t>
  </si>
  <si>
    <t>CLM.UR.CLM.PAYT.020.030</t>
  </si>
  <si>
    <t>CLM.UR.CLM.PAYT.020.040</t>
  </si>
  <si>
    <t>CLM.UR.CLM.PAYT.030.010</t>
  </si>
  <si>
    <t>CLM.UR.CLM.PAYT.040.010</t>
  </si>
  <si>
    <t>CLM.UR.CLM.PAYT.050.010</t>
  </si>
  <si>
    <t>CLM.UR.CLM.PAYT.050.020</t>
  </si>
  <si>
    <t>CLM.UR.CLM.PAYT.060.010</t>
  </si>
  <si>
    <t>CLM.UR.CLM.PAYT.060.020</t>
  </si>
  <si>
    <t>CLM.UR.CLM.PAYT.060.030</t>
  </si>
  <si>
    <t>CLM.UR.CLM.PAYT.060.040</t>
  </si>
  <si>
    <t>CLM.UR.CLM.PAYT.070.010</t>
  </si>
  <si>
    <t>1.7 LIQUIDITY RESERVATION</t>
  </si>
  <si>
    <t>CLM.UR.CLM.LIQR.000.010</t>
  </si>
  <si>
    <t>CLM.UR.CLM.LIQR.010.010</t>
  </si>
  <si>
    <t>CLM.UR.CLM.LIQR.010.020</t>
  </si>
  <si>
    <t>CLM.UR.CLM.LIQR.010.030</t>
  </si>
  <si>
    <t>CLM.UR.CLM.LIQR.020.010</t>
  </si>
  <si>
    <t>CLM.UR.CLM.LIQR.020.020</t>
  </si>
  <si>
    <t>CLM.UR.CLM.LIQR.020.030</t>
  </si>
  <si>
    <t>CLM.UR.CLM.LIQR.030.010</t>
  </si>
  <si>
    <t>CLM.UR.CLM.LIQR.040.010</t>
  </si>
  <si>
    <t>CLM.UR.CLM.LIQR.040.020</t>
  </si>
  <si>
    <t>CLM.UR.CLM.LIQR.040.030</t>
  </si>
  <si>
    <t>CLM.UR.CLM.LIQR.050.010</t>
  </si>
  <si>
    <t>CLM.UR.CLM.LIQR.060.010</t>
  </si>
  <si>
    <t>2.1 AVAILABILITY</t>
  </si>
  <si>
    <t>CLM.UR.NFR.ALL.010</t>
  </si>
  <si>
    <t>CLM.UR.NFR.ALL.020</t>
  </si>
  <si>
    <t>CLM.UR.NFR.ALL.030</t>
  </si>
  <si>
    <t>2.2 DISASTER RECOVERY</t>
  </si>
  <si>
    <t>CLM.UR.NFR.ALL.040</t>
  </si>
  <si>
    <t>CLM.UR.NFR.ALL.050</t>
  </si>
  <si>
    <t>2.3 PERFORMANCE REQUIREMENTS</t>
  </si>
  <si>
    <t>CLM.UR.NFR.ALL.030.010</t>
  </si>
  <si>
    <t>CLM.UR.NFR.ALL.030.020</t>
  </si>
  <si>
    <t>CLM.UR.NFR.ALL.030.030</t>
  </si>
  <si>
    <t>CLM.UR.NFR.ALL.030.040</t>
  </si>
  <si>
    <t>3.1 GENERAL USER REQUIREMENTS FOR USER INTERACTION</t>
  </si>
  <si>
    <t>CLM.UR.ALL.UI.010</t>
  </si>
  <si>
    <t>CLM.UR.ALL.UI.020</t>
  </si>
  <si>
    <t>CLM.UR.ALL.UI.030</t>
  </si>
  <si>
    <t>CLM.UR.ALL.UI.040</t>
  </si>
  <si>
    <t>CLM.UR.ALL.UI.050</t>
  </si>
  <si>
    <t>CLM.UR.ALL.UI.060</t>
  </si>
  <si>
    <t>3.2 USER INTERACTION FOR THE CENTRAL LIQUIDITY MANAGEMENT</t>
  </si>
  <si>
    <t>CLM.UR.CLM.UI.010</t>
  </si>
  <si>
    <t>CLM.UR.CLM.UI.020</t>
  </si>
  <si>
    <t>CLM.UR.CLM.UI.030</t>
  </si>
  <si>
    <t>CLM.UR.CLM.UI.040</t>
  </si>
  <si>
    <t>CLM.UR.CLM.UI.050</t>
  </si>
  <si>
    <t>CLM.UR.CLM.UI.060</t>
  </si>
  <si>
    <t>CLM.UR.CLM.UI.070</t>
  </si>
  <si>
    <t>CLM.UR.CLM.UI.080</t>
  </si>
  <si>
    <t>CLM.UR.CLM.UI.090</t>
  </si>
  <si>
    <t>CLM.UR.CLM.UI.100</t>
  </si>
  <si>
    <t>CLM.UR.CLM.UI.110</t>
  </si>
  <si>
    <t>4.1 ENTITIES AND ATTRIBUTES</t>
  </si>
  <si>
    <t>Sheet1!$B$2:$B$4</t>
  </si>
  <si>
    <t>Sheet1!$B$5:$B$26</t>
  </si>
  <si>
    <t>Sheet1!$B$27:$B$39</t>
  </si>
  <si>
    <t>Sheet1!$B$40:$B$55</t>
  </si>
  <si>
    <t>Sheet1!$B$56:$B$72</t>
  </si>
  <si>
    <t>Sheet1!$B$73:$B$92</t>
  </si>
  <si>
    <t>Sheet1!$B$93:$B$106</t>
  </si>
  <si>
    <t>Sheet1!$B$107:$B$110</t>
  </si>
  <si>
    <t>Sheet1!$B$111:$B$113</t>
  </si>
  <si>
    <t>Sheet1!$B$114:$B$118</t>
  </si>
  <si>
    <t>Sheet1!$B$119:$B$125</t>
  </si>
  <si>
    <t>Sheet1!$B$126:$B$137</t>
  </si>
  <si>
    <t>Sheet1!$B$138:$B$138</t>
  </si>
  <si>
    <t>Sheet1!$B$139:$B$139</t>
  </si>
  <si>
    <t>Sheet1!$G$2:$G$15</t>
  </si>
  <si>
    <t>2-eyes Principle</t>
  </si>
  <si>
    <t>4CB</t>
  </si>
  <si>
    <t>4CB Network</t>
  </si>
  <si>
    <t>4-eyes Principle</t>
  </si>
  <si>
    <t>A2A</t>
  </si>
  <si>
    <t>ACH</t>
  </si>
  <si>
    <t>Actor</t>
  </si>
  <si>
    <t>Adjustment Balance</t>
  </si>
  <si>
    <t>Algorithm</t>
  </si>
  <si>
    <t>Ancillary system</t>
  </si>
  <si>
    <t>Application-to-Application</t>
  </si>
  <si>
    <t>AS</t>
  </si>
  <si>
    <t>AS Technical Account</t>
  </si>
  <si>
    <t>Authentication</t>
  </si>
  <si>
    <t>Automated Clearing House</t>
  </si>
  <si>
    <t>Availability</t>
  </si>
  <si>
    <t>Available liquidity</t>
  </si>
  <si>
    <t>Backup Payments</t>
  </si>
  <si>
    <t>BAH</t>
  </si>
  <si>
    <t>Banking Group</t>
  </si>
  <si>
    <t>BCM</t>
  </si>
  <si>
    <t>Beneficiary</t>
  </si>
  <si>
    <t>BIC</t>
  </si>
  <si>
    <t>BIC Directory</t>
  </si>
  <si>
    <t>Broadcast</t>
  </si>
  <si>
    <t>Bug</t>
  </si>
  <si>
    <t>Bug Fix</t>
  </si>
  <si>
    <t>Bug Fix Release</t>
  </si>
  <si>
    <t>Business Application Header</t>
  </si>
  <si>
    <t>Business Continuity</t>
  </si>
  <si>
    <t>Business Continuity Management</t>
  </si>
  <si>
    <t>Business continuity testing</t>
  </si>
  <si>
    <t>Business day</t>
  </si>
  <si>
    <t>Business Identifier Code</t>
  </si>
  <si>
    <t>CB</t>
  </si>
  <si>
    <t>CBS</t>
  </si>
  <si>
    <t>CCP</t>
  </si>
  <si>
    <t>Ceiling</t>
  </si>
  <si>
    <t>Central Bank</t>
  </si>
  <si>
    <t>Central Bank Operations</t>
  </si>
  <si>
    <t>Central Bank Services</t>
  </si>
  <si>
    <t>Central Counter Party</t>
  </si>
  <si>
    <t>Central European Time</t>
  </si>
  <si>
    <t>Central Liquidity Management</t>
  </si>
  <si>
    <t>Central Securities Depository</t>
  </si>
  <si>
    <t>Certification testing</t>
  </si>
  <si>
    <t>CET</t>
  </si>
  <si>
    <t>CI</t>
  </si>
  <si>
    <t>Clearing</t>
  </si>
  <si>
    <t xml:space="preserve">Clearing House </t>
  </si>
  <si>
    <t>Clearing System</t>
  </si>
  <si>
    <t>CLM</t>
  </si>
  <si>
    <t>Closed User Group</t>
  </si>
  <si>
    <t>Closing day</t>
  </si>
  <si>
    <t>CLS</t>
  </si>
  <si>
    <t>Collateral</t>
  </si>
  <si>
    <t>Collateral Manager</t>
  </si>
  <si>
    <t>Collateral Pool</t>
  </si>
  <si>
    <t>Common Reference Data Management</t>
  </si>
  <si>
    <t>Connected Payment</t>
  </si>
  <si>
    <t>Contingency Services</t>
  </si>
  <si>
    <t>Continuous Linked Settlement Bank</t>
  </si>
  <si>
    <t>CRDM</t>
  </si>
  <si>
    <t>Credit Line</t>
  </si>
  <si>
    <t>Credit Risk</t>
  </si>
  <si>
    <t xml:space="preserve">Credit Transfer </t>
  </si>
  <si>
    <t>Cross AS Settlement</t>
  </si>
  <si>
    <t>Cryptography</t>
  </si>
  <si>
    <t>CSD</t>
  </si>
  <si>
    <t>CUG</t>
  </si>
  <si>
    <t>Customer</t>
  </si>
  <si>
    <t>Cut-off time</t>
  </si>
  <si>
    <t xml:space="preserve">Daily settlement </t>
  </si>
  <si>
    <t>Data Warehouse</t>
  </si>
  <si>
    <t>Day-time settlement</t>
  </si>
  <si>
    <t>DCA</t>
  </si>
  <si>
    <t>Dedicated Cash Account</t>
  </si>
  <si>
    <t>Defect</t>
  </si>
  <si>
    <t>Denial of service attack</t>
  </si>
  <si>
    <t xml:space="preserve">Deposit Facility </t>
  </si>
  <si>
    <t>Direct debit</t>
  </si>
  <si>
    <t>Direct participant</t>
  </si>
  <si>
    <t>Disaster</t>
  </si>
  <si>
    <t>Disaster recovery</t>
  </si>
  <si>
    <t>Distinguished Name</t>
  </si>
  <si>
    <t>DN</t>
  </si>
  <si>
    <t>DNS</t>
  </si>
  <si>
    <t>Domain Name System</t>
  </si>
  <si>
    <t>DTS</t>
  </si>
  <si>
    <t>DWH</t>
  </si>
  <si>
    <t>EAT</t>
  </si>
  <si>
    <t>EBA</t>
  </si>
  <si>
    <t>ECB</t>
  </si>
  <si>
    <t>ECMS</t>
  </si>
  <si>
    <t>EEA</t>
  </si>
  <si>
    <t>Electronic signature</t>
  </si>
  <si>
    <t>Emergency Bug Fix Release</t>
  </si>
  <si>
    <t>Encryption</t>
  </si>
  <si>
    <t>EOD</t>
  </si>
  <si>
    <t>ESCB</t>
  </si>
  <si>
    <t>ESMIG</t>
  </si>
  <si>
    <t>EU</t>
  </si>
  <si>
    <t>European Economic Area</t>
  </si>
  <si>
    <t>Eurosystem acceptance testing.</t>
  </si>
  <si>
    <t>Eurosystem Collateral Management System</t>
  </si>
  <si>
    <t>Excess of reserve</t>
  </si>
  <si>
    <t>Extensible Mark-up Language</t>
  </si>
  <si>
    <t>FIFO</t>
  </si>
  <si>
    <t>FIFO by-passing</t>
  </si>
  <si>
    <t>Final (finality)</t>
  </si>
  <si>
    <t xml:space="preserve">Final settlement </t>
  </si>
  <si>
    <t xml:space="preserve">Final transfer </t>
  </si>
  <si>
    <t>Firewall</t>
  </si>
  <si>
    <t>Floor</t>
  </si>
  <si>
    <t>FMI</t>
  </si>
  <si>
    <t>Four-eyes Principle</t>
  </si>
  <si>
    <t>FTP</t>
  </si>
  <si>
    <t>General Ledger</t>
  </si>
  <si>
    <t>Graphical User Interface</t>
  </si>
  <si>
    <t>Gridlock</t>
  </si>
  <si>
    <t>Gross Settlement System</t>
  </si>
  <si>
    <t>Guarantee Fund Mechanism</t>
  </si>
  <si>
    <t>Guarantee Funds Account</t>
  </si>
  <si>
    <t>GUI</t>
  </si>
  <si>
    <t>Home CB</t>
  </si>
  <si>
    <t>Host CB</t>
  </si>
  <si>
    <t>Hot-fix Release</t>
  </si>
  <si>
    <t>HU/U</t>
  </si>
  <si>
    <t>HVPS</t>
  </si>
  <si>
    <t>Incident</t>
  </si>
  <si>
    <t xml:space="preserve">Indirect participant </t>
  </si>
  <si>
    <t>Information Technology Infrastructure Library (ITIL)</t>
  </si>
  <si>
    <t>Integrity</t>
  </si>
  <si>
    <t xml:space="preserve">Interbank payment </t>
  </si>
  <si>
    <t>Intraday credit</t>
  </si>
  <si>
    <t>Intraday liquidity</t>
  </si>
  <si>
    <t>IR</t>
  </si>
  <si>
    <t>Irrevocable and unconditional transfer</t>
  </si>
  <si>
    <t>ISO</t>
  </si>
  <si>
    <t>ISO 20022</t>
  </si>
  <si>
    <t>IT Service Continuity Management</t>
  </si>
  <si>
    <t>ITIL</t>
  </si>
  <si>
    <t>ITSCM</t>
  </si>
  <si>
    <t>Key Performance Indicator</t>
  </si>
  <si>
    <t>KPI</t>
  </si>
  <si>
    <t>Large Value Payments</t>
  </si>
  <si>
    <t>Large Value Payments System</t>
  </si>
  <si>
    <t>Legal Entity Identifier</t>
  </si>
  <si>
    <t xml:space="preserve">Legal Risk </t>
  </si>
  <si>
    <t>LEI</t>
  </si>
  <si>
    <t>Limit</t>
  </si>
  <si>
    <t>Liquidity transfer order</t>
  </si>
  <si>
    <t>LVP</t>
  </si>
  <si>
    <t>LVPS</t>
  </si>
  <si>
    <t>Main Cash Account</t>
  </si>
  <si>
    <t>Mandated Payment</t>
  </si>
  <si>
    <t>Marginal lending facility</t>
  </si>
  <si>
    <t>Market Infrastructure Services</t>
  </si>
  <si>
    <t>MCA</t>
  </si>
  <si>
    <t>MFI</t>
  </si>
  <si>
    <t>Monetary Financial Institution</t>
  </si>
  <si>
    <t>Net Settlement System</t>
  </si>
  <si>
    <t>Netting</t>
  </si>
  <si>
    <t>Network Service Provider</t>
  </si>
  <si>
    <t>NFT</t>
  </si>
  <si>
    <t>Non-functional testing</t>
  </si>
  <si>
    <t>Non-repudiation</t>
  </si>
  <si>
    <t>Non-repudiation of emission</t>
  </si>
  <si>
    <t>Non-repudiation of origin</t>
  </si>
  <si>
    <t>NSP</t>
  </si>
  <si>
    <t>NSS</t>
  </si>
  <si>
    <t>NTS</t>
  </si>
  <si>
    <t>Offsetting</t>
  </si>
  <si>
    <t>Opening day</t>
  </si>
  <si>
    <t xml:space="preserve">Operational Risk </t>
  </si>
  <si>
    <t>Operator</t>
  </si>
  <si>
    <t>Overnight Credit</t>
  </si>
  <si>
    <t>Overnight Deposit</t>
  </si>
  <si>
    <t>Oversight</t>
  </si>
  <si>
    <t>Partial settlement</t>
  </si>
  <si>
    <t>Participant</t>
  </si>
  <si>
    <t>Party</t>
  </si>
  <si>
    <t>Payee</t>
  </si>
  <si>
    <t>Payer</t>
  </si>
  <si>
    <t xml:space="preserve">Payment </t>
  </si>
  <si>
    <t>Payment order</t>
  </si>
  <si>
    <t xml:space="preserve">Payment system </t>
  </si>
  <si>
    <t>Payment versus Payment</t>
  </si>
  <si>
    <t>PKI</t>
  </si>
  <si>
    <t>Pledge</t>
  </si>
  <si>
    <t>Primary site</t>
  </si>
  <si>
    <t xml:space="preserve">Principal Risk </t>
  </si>
  <si>
    <t>Priority</t>
  </si>
  <si>
    <t>Privilege</t>
  </si>
  <si>
    <t>Problem</t>
  </si>
  <si>
    <t>Problem Management</t>
  </si>
  <si>
    <t>Profiling Information</t>
  </si>
  <si>
    <t>Public key infrastructure</t>
  </si>
  <si>
    <t>Pull mode</t>
  </si>
  <si>
    <t>Push mode</t>
  </si>
  <si>
    <t>PvP</t>
  </si>
  <si>
    <t>Query</t>
  </si>
  <si>
    <t xml:space="preserve">Queueing </t>
  </si>
  <si>
    <t>RAD</t>
  </si>
  <si>
    <t>Real-time Gross Settlement</t>
  </si>
  <si>
    <t>Real-time Gross Settlement System</t>
  </si>
  <si>
    <t>Real-time processing</t>
  </si>
  <si>
    <t>Regression Testing</t>
  </si>
  <si>
    <t>Remote access to TARGET</t>
  </si>
  <si>
    <t xml:space="preserve">Remote participant </t>
  </si>
  <si>
    <t>Remote site</t>
  </si>
  <si>
    <t>REPO</t>
  </si>
  <si>
    <t>Report</t>
  </si>
  <si>
    <t>Repurchase Agreement</t>
  </si>
  <si>
    <t>Repurchase Operation</t>
  </si>
  <si>
    <t>Reservation of cash balance</t>
  </si>
  <si>
    <t>Reserve holdings</t>
  </si>
  <si>
    <t>Reserve requirement</t>
  </si>
  <si>
    <t>Residual risk</t>
  </si>
  <si>
    <t xml:space="preserve">Retail payments </t>
  </si>
  <si>
    <t>Retention period</t>
  </si>
  <si>
    <t>Risk analysis</t>
  </si>
  <si>
    <t>Risk treatment</t>
  </si>
  <si>
    <t>RPO</t>
  </si>
  <si>
    <t>RTGS</t>
  </si>
  <si>
    <t>RTGS Directory</t>
  </si>
  <si>
    <t>RTGS service</t>
  </si>
  <si>
    <t>RTO</t>
  </si>
  <si>
    <t>Scalability</t>
  </si>
  <si>
    <t>Secondary site</t>
  </si>
  <si>
    <t>Securities settlement system</t>
  </si>
  <si>
    <t>Security control</t>
  </si>
  <si>
    <t>Security device</t>
  </si>
  <si>
    <t>Security risk</t>
  </si>
  <si>
    <t>Service level</t>
  </si>
  <si>
    <t>Service Level Agreement</t>
  </si>
  <si>
    <t>Service Level Management</t>
  </si>
  <si>
    <t>Service level target</t>
  </si>
  <si>
    <t>Settlement bank</t>
  </si>
  <si>
    <t xml:space="preserve">Settlement risk </t>
  </si>
  <si>
    <t>SF</t>
  </si>
  <si>
    <t>SLA</t>
  </si>
  <si>
    <t>SLM</t>
  </si>
  <si>
    <t>Smoke test</t>
  </si>
  <si>
    <t>Snapshot facility</t>
  </si>
  <si>
    <t>SOD</t>
  </si>
  <si>
    <t>SSS</t>
  </si>
  <si>
    <t xml:space="preserve">Standing facility </t>
  </si>
  <si>
    <t>Standing order limit</t>
  </si>
  <si>
    <t>Standing order liquidity transfer</t>
  </si>
  <si>
    <t>Standing order reservation</t>
  </si>
  <si>
    <t>Store-and-forward</t>
  </si>
  <si>
    <t>STP</t>
  </si>
  <si>
    <t>Straight-through Processing</t>
  </si>
  <si>
    <t>Sub Account</t>
  </si>
  <si>
    <t xml:space="preserve">Systemic risk </t>
  </si>
  <si>
    <t>Systemically important payment system</t>
  </si>
  <si>
    <t>T2S</t>
  </si>
  <si>
    <t>TARGET</t>
  </si>
  <si>
    <t>TARGET opening day</t>
  </si>
  <si>
    <t>TARGET2</t>
  </si>
  <si>
    <t>TARGET2-Securities</t>
  </si>
  <si>
    <t>Technical account</t>
  </si>
  <si>
    <t>Test case</t>
  </si>
  <si>
    <t>Test cycle</t>
  </si>
  <si>
    <t>Test scenario</t>
  </si>
  <si>
    <t>TIPS</t>
  </si>
  <si>
    <t>TIPS Directory</t>
  </si>
  <si>
    <t xml:space="preserve">Transaction reference number </t>
  </si>
  <si>
    <t>TRN</t>
  </si>
  <si>
    <t>Two-eyes Principle</t>
  </si>
  <si>
    <t>U2A</t>
  </si>
  <si>
    <t>UI</t>
  </si>
  <si>
    <t>UNIFI</t>
  </si>
  <si>
    <t>Universal financial industry message scheme</t>
  </si>
  <si>
    <t>URD</t>
  </si>
  <si>
    <t>User</t>
  </si>
  <si>
    <t>User requirement</t>
  </si>
  <si>
    <t>User Requirements Document</t>
  </si>
  <si>
    <t>User-to-application</t>
  </si>
  <si>
    <t>UTC</t>
  </si>
  <si>
    <t>V-shape</t>
  </si>
  <si>
    <t>Vulnerability</t>
  </si>
  <si>
    <t>Warehoused Payment</t>
  </si>
  <si>
    <t>XML</t>
  </si>
  <si>
    <t>Glossary</t>
  </si>
  <si>
    <t>Term</t>
  </si>
  <si>
    <t xml:space="preserve">Financial Market Infrastructure </t>
  </si>
  <si>
    <t>Multi-currency</t>
  </si>
  <si>
    <t>BANCO BPI, PORTUGAL</t>
  </si>
  <si>
    <t>It should be included the meaning of WHITE LIST refered in RTGS HVP.PAYT.020.040</t>
  </si>
  <si>
    <t>It should be included the meaning of BYPASS PRINCIPLE refered in RTGS HVP.PAYT.040.030</t>
  </si>
  <si>
    <t>It should be included the meaning of ENTRY DISPOSITION  refered in RTGS HVP.PAYT.060.010</t>
  </si>
  <si>
    <t>Definition of Central Bank Operations should be according to CLM 1.1.1 and CLM.PAYT.000.010</t>
  </si>
  <si>
    <t>BayernLB Munich</t>
  </si>
  <si>
    <t>Back liquidity redistribution payments: 
The original single payments will be sent by the RTGS participant with the original value.
Backup contingency payments:
A backup contingency payment should also possible between two participants.
Are there backup contingency payments for CLM participants too?</t>
  </si>
  <si>
    <t>The business day is not only RTGS. Please add the other services.</t>
  </si>
  <si>
    <t xml:space="preserve">There shall be two different concepts of banking group as they exist today :
- Banking group for Eurosystem monitoring, BGM. This concept is filled in the registration forms 1016 and 1017 and used by NCB and ECB only.
- AL (Aggregated liquidity) group / CAI (consolidated account information) group. These concepts are present in the TARGET2 guideline and is used by participants. Both concepts have to be defined in the glossary, and there respective use cases have to be described in the CLM URD.
In the USER REQUIREMENTS DOCUMENT FOR CENTRAL LIQUIDITY MANAGEMENT it should be refered to the AL/CAI groups and not to the banking group.
In the USER REQUIREMENTS DOCUMENT FOR CENTRAL LIQUIDITY MANAGEMENT (CLM) -ANNEX FOR CENTRAL BANKS ONLY it should be banking group for Eurosystem monitoring. </t>
  </si>
  <si>
    <t xml:space="preserve">Suggest to add the definition of an entity </t>
  </si>
  <si>
    <t>Please specify the nature of the account</t>
  </si>
  <si>
    <t>The glossary should have a single definition of an AS only (rather than 2 options)</t>
  </si>
  <si>
    <t>Please include the Target Guideline definition for a banking group (= same as for T2)</t>
  </si>
  <si>
    <t xml:space="preserve">Is this to be considered a service or an application allowing the direct participant to manage the available liquidity (incl. cash, credit lines, cash withdrawals etc..) ? </t>
  </si>
  <si>
    <t xml:space="preserve">..suggest to add clarification which type of data (historic transaction data incl. all data elements) </t>
  </si>
  <si>
    <t xml:space="preserve">Given there is no specific "night time RTGS settlement" considered, I'd rather remove day-time settlement </t>
  </si>
  <si>
    <t xml:space="preserve">suggest to add .. (… such as AS, RTGS, TIPS, T2S…. ) </t>
  </si>
  <si>
    <t>should read High Value Payment SYSTEM (not service)</t>
  </si>
  <si>
    <t xml:space="preserve">isn't this the place also showing the cash balance? </t>
  </si>
  <si>
    <t xml:space="preserve">understand subject refers to Eurosystem staff only, right? </t>
  </si>
  <si>
    <t xml:space="preserve">If the operator (staff)  is to be considered a party it cannot be an entity </t>
  </si>
  <si>
    <t>suggest to add for which services/actions</t>
  </si>
  <si>
    <t>same as for the limit - should include from - to…  (i.e. MCA to service specific DCA )</t>
  </si>
  <si>
    <t xml:space="preserve">same as for the limit, transfer… </t>
  </si>
  <si>
    <t xml:space="preserve">… a transaction only? </t>
  </si>
  <si>
    <t>… is generally known as User Interface rather than Interaction - suggest to reconsider</t>
  </si>
  <si>
    <t>please explain the meaning of  'virtual account' and 'group of account' . Possibly add to the list of 'terms'.</t>
  </si>
  <si>
    <t>why two seperate columns and not combined in one?</t>
  </si>
  <si>
    <t>just for clarification - same definition like in TARGET2 today?</t>
  </si>
  <si>
    <t>EUROPEAN BANKING FEDERATION, EUROPEAN ASSOCIATION OF CO-OPERATIVE BANKS, EUROPEAN SAVINGS AND RETAIL BANKING GROUP</t>
  </si>
  <si>
    <t xml:space="preserve">Backup payments – backup liquidity redistribution payments are a means of relocating liquidity by means of short term repayable deposits and do not relate to any specific underlying payments. This is a critical distinction since the giver will be accepting credit risk on the receiver which may not be acceptable in respect of the banks receiving the underlying payments. </t>
  </si>
  <si>
    <t>Business day – the definition should be wider and not restricted to RTGS.</t>
  </si>
  <si>
    <t>CLS - CLS Bank is an institution within CLS but the two entities are different.</t>
  </si>
  <si>
    <t>Final (finality) - for transfer orders we suggest this is defined in terms of the SFD and national implementing legislation.
Final (finality) and Final settlement – we suggest these definitions should be linked to the SFD.</t>
  </si>
  <si>
    <t>Final (finality) and Final settlement – we suggest these definitions should be linked to the SFD.</t>
  </si>
  <si>
    <t>Final transfer – we are concerned about the unqualified statement reading “which effects a discharge of the obligation to make the transfer” since an underlying commercial obligation may not be discharged. We believe it is important to distinguish between the payment and any underlying obligation. Also, it isn’t clear how delivery and payment can be defined as a final transfer except in certain defined circumstances.</t>
  </si>
  <si>
    <t>Reserve holdings – intraday liquidity may morph into overnight liquidity but the two are different and intraday liquidity does not form part of overnight reserve holdings Also, why is the definition restricted to RTGS DCAs when liquidity on other accounts such as TIPS DCAs may also count towards reserves?</t>
  </si>
  <si>
    <t>Erste Group Bank AG</t>
  </si>
  <si>
    <t>the definition should be wider and not restricted to RTGS.</t>
  </si>
  <si>
    <t>CLS Bank is an institution within CLS but the two entities are different.</t>
  </si>
  <si>
    <t>for transfer orders we suggest this is defined in terms of the SFD and
national implementing legislation.</t>
  </si>
  <si>
    <t>we suggest these definitions should be linked to the SFD.</t>
  </si>
  <si>
    <t>we are concerned about the unqualified statement reading “which effects
a discharge of the obligation to make the transfer” since an underlying commercial
obligation may not be discharged. We believe it is important to distinguish between the
payment and any underlying obligation. Also, it isn’t clear how delivery and payment can
be defined as a final transfer except in certain defined circumstances.</t>
  </si>
  <si>
    <t>intraday liquidity may morph into overnight liquidity but the two are
different and intraday liquidity does not form part of overnight reserve holdings Also, why
is the definition restricted to RTGS DCAs when liquidity on other accounts such as TIPS
DCAs may also count towards reserves?</t>
  </si>
  <si>
    <t>BVR and DZ BANK AG on behalf of Volksbanken Raiffeisenbanken Cooperative Financial Network</t>
  </si>
  <si>
    <t>Helaba Landesbank Hessen-Thüringen (HELADEFF) with 157 indirect associated institutions</t>
  </si>
  <si>
    <t xml:space="preserve">Co-management: We expect more information to this point / functionality as a separate topic in the URDs. Our assumption is that our todays 157 associated institutions, who are indirect T2 members listed in the group of HELADEFF through the T2 ICM co-management, will also belong in future with there own MCA in the banking group of HELADEFF. It is a strong requirement that the co-management functionality given today in T2 ICM will be available in future as well.
</t>
  </si>
  <si>
    <t>General points about T2S are not outlined, but will be expected for the URDs: 
What happened to TARGET2 Value Addded Services ?
Connection / Function changes for DCP and ICP ?
How will the GUI work ? We defeat the Token functionality - not state of the art !!!
What will happen to the existing T2S Token(s) ?</t>
  </si>
  <si>
    <t>The business day includes more services than RTGS. Please mention all concerned services.</t>
  </si>
  <si>
    <t>LBBW - Landesbank Baden-Württemberg</t>
  </si>
  <si>
    <t>NORD/LB-Norddeutsche Landesbank</t>
  </si>
  <si>
    <t>Please provide us with a description of the new process, especially in regard of message flows.</t>
  </si>
  <si>
    <t>T2 National Usergroup NL - Collective input with the Dutch Liquidity managers group</t>
  </si>
  <si>
    <t>This account type does not match the tables 3, 4 and 5 in the URD for future RTGS services section 2.</t>
  </si>
  <si>
    <t>Maybe good to add the abbreviation to the description or as additional entry: COT</t>
  </si>
  <si>
    <t>Reference is made to the SSP whereas this term is not explained in the context of the anticipated change. It would help to clarify where this account is held within the new setup.</t>
  </si>
  <si>
    <t>Might be worthwhile to make a reference to HVPS as well.</t>
  </si>
  <si>
    <t>It would be helpful to make also reference to CLS</t>
  </si>
  <si>
    <t>Reserve holdings should only refer to balance held overnight on the collective RTGS accounts (included balances on DCA accounts). Reference to Intraday should not be included.</t>
  </si>
  <si>
    <t>Reference is made to a 'regularly' transfer. This is not correct. A Standing order could also be a one-off.</t>
  </si>
  <si>
    <t>Does a sub account always belong to an RTGS account, or could it also be linked to the CLM directly?</t>
  </si>
  <si>
    <t>UNICREDIT SPA</t>
  </si>
  <si>
    <t>We suggest to insert the concept of Critical Payments instead of generic payment obligations:"…to fulfil his CRITICAL PAYMENT obligations AGAINST/AS: CLS,EURO1,STEP2 or MARGINS…."</t>
  </si>
  <si>
    <t>We suggest only an amendment of the point 1 to link the same to the Business Continuity Management definition: " Ensure the continuation  of CRITICAL BUSINESS FUNCTIONS DURING, AS WELL AS AFTER, A DISASTER (DISRUPTION OF BUSINESS OPERATIONS) HAS OCCURRED"</t>
  </si>
  <si>
    <t xml:space="preserve">We suggest the following:" RANGE OF TOOLS AND INFORMATION TO ASSIST FINANCIAL INSTITUTIONS TO PERFORM CENTRAL BANK OPERATIONS AND MEET MONETARY POLICY REQUIREMENTS " </t>
  </si>
  <si>
    <t>We suggest the correct system definition of CLS:" CONTINUOUS LINKED SETTLEMENT SYSTEMS"</t>
  </si>
  <si>
    <t>We suggest to change only the term in: CONTINUOUS LINKED SETTLEMENT SYSTEM (CLSS). The definition is correct</t>
  </si>
  <si>
    <t>We suggest the following: "The risk that settlement in a transfer system will not take place WHEN expected. This risk INCLUDES both credit and liquidity risk.</t>
  </si>
  <si>
    <t>We suggest the term " LIQUIDITY TRANSFER STANDING ORDER" Acronym: LTSO</t>
  </si>
  <si>
    <t>CLM is to be considered as a service.</t>
  </si>
  <si>
    <t>The definition of "SSP" should be included in the glossary.</t>
  </si>
  <si>
    <t>New</t>
  </si>
  <si>
    <t>A consistent use of terms and abbreviations would be desirable. Examples:
- HVPS vs. HPV (see URD for Shared Services p. 81) vs. HVP (see URD for Shared Services p. 82)
- CRDM vs. RDM (see URD for Shared Services p. 81)
If different terms and abbreviations are intended to be used synonymously, all should be included in the glossary.</t>
  </si>
  <si>
    <t>Same terms in the glossary should be eliminated in order to reduce cross-references and make the glossary clearer. Example: 2-eyes-principle and two-eyes-principle. The remaining definition should then be used uniformly in all documents.</t>
  </si>
  <si>
    <t>Technical Account is used in the context of Ancillary Systems operations as an intermediary account for the collection of debits/credits resulting from the settlement of balances</t>
  </si>
  <si>
    <t>Comment has been accepted and the Glossary has been amended</t>
  </si>
  <si>
    <t xml:space="preserve">Comment has been accepted and the Glossary has been amended. The future RTGS will support the clustering of Parties/accounts into  Banking Group, Account Monitoring Group and/or Liquidity Transfer Group, depending on the purpose of the collection. Please refer to the Glossary for detailed definitions. </t>
  </si>
  <si>
    <t>The understanding expressed in the comment is correct. The current definition is in accordance with the SFD</t>
  </si>
  <si>
    <t>Comment has been accepted and the term is removed from the Glossary</t>
  </si>
  <si>
    <t>Comment has been accepted and the Glossary and the URDs have been amended</t>
  </si>
  <si>
    <t>Comment not accepted as the Glossary is built based on ECB respective guidelines</t>
  </si>
  <si>
    <t>The term is removed from the Glossary</t>
  </si>
  <si>
    <t>The term is renamed to Standing (Liquidity Transfer) Order</t>
  </si>
  <si>
    <t>Comment will be addressed during the Realisation Phase</t>
  </si>
  <si>
    <t>Questions raised in the comment will be addressed during the Realisation Phase</t>
  </si>
  <si>
    <t>Comment has been accepted and the acronym is not used in the Glossary and in URDs</t>
  </si>
  <si>
    <t>Reference to "SSP" was an error in the Glossary and has now been corrected.</t>
  </si>
  <si>
    <t xml:space="preserve">Comment is not accepted, as "entity" is a generic term </t>
  </si>
  <si>
    <t>Today's TARGET2 co-management function will be supported in the future RTGS by Account Monitoring Group and Liquidity Transfer Group functions, depending on the tasks that the entities have delegated to their co-manager.</t>
  </si>
  <si>
    <t>The Sub account can only belong to a RTGS DCA</t>
  </si>
  <si>
    <t>The understanding expressed in the comment is not quite correct. Central Bank Services refer on the one hand to services that the Central Banks carry out towards their Parties (i.e. Central Bank Operations), but on the other hand they also manage a number of services that are required only by Central Banks.The Glossary is updated for clarification and for avoiding misunderstandings.</t>
  </si>
  <si>
    <t>We consider that the glossary shall provide the definition of the terms used in the URDs instead of being  a generic list of terms used in the T2S and TARGET2 UDFS, especially when some terms are not used with the same meaning. Please review it.</t>
  </si>
  <si>
    <t>Please add the definitions of "inter-service Liquidity Transfer" and "intra-service Liquidity Transfer" . Moreover, insofar as Liquidity Transfer between two DCA is not consider as an "inter-service LT", we suggest to add it also.</t>
  </si>
  <si>
    <t>Please add the definition of Instructing Party</t>
  </si>
  <si>
    <t>Please add the definition of Dedicated Transit Account</t>
  </si>
  <si>
    <t>"…initiated via ICM" : Is the future RTGS GUI also named "ICM"?</t>
  </si>
  <si>
    <t>We think a definition for "business day" with regards to MCA, T2S, TIPS, CRDM is also needed.</t>
  </si>
  <si>
    <t>"Instructing Party": Definition is needed</t>
  </si>
  <si>
    <t>"Payment Bank": Definition is needed</t>
  </si>
  <si>
    <t>"Party Type":Definition is needed</t>
  </si>
  <si>
    <t>"Party BIC": Definition is needed</t>
  </si>
  <si>
    <t>"Parent BIC": Definition is needed</t>
  </si>
  <si>
    <t xml:space="preserve">Please check the definition of "reserve holdings" with regard to TIPS, T2S; MCA and RTGS </t>
  </si>
  <si>
    <t>"Sender": Definition is needed</t>
  </si>
  <si>
    <t>"White list": Definition is needed</t>
  </si>
  <si>
    <t>French NUGT2C</t>
  </si>
  <si>
    <t>UniCredit Bank AG, Munich</t>
  </si>
  <si>
    <t>"Co-management" is missing</t>
  </si>
  <si>
    <t>clarification needed "BIC8", "BIC11"….</t>
  </si>
  <si>
    <t>clarification of relation Party - BIC - MCA - DCA is needed</t>
  </si>
  <si>
    <t>We propose to add "service-providing Central Bank (s)" to the description of 4CB, that is "The Deutsche Bundesbank, the Banco de España, the Banque de France and the Banca d'Italia... maintaing and running the single shared platform, "service- providing Central Bank (s)", in accordance with the relevant contractual arrangements and with decisions of the ECB's Governing Council".</t>
  </si>
  <si>
    <t>We suggest to add at a footnote what PCSS stands for, that is "Payment, Clearing and Settlement Systems"</t>
  </si>
  <si>
    <t>We suggest to add "Central counterparty" as they are also Ancillary Systems in T2</t>
  </si>
  <si>
    <t>There is a typo on the source, it should say "CCBM2"</t>
  </si>
  <si>
    <t>We suggest to change the source, instead of T2S, say T2 as this concept already existed in T2 (for reference, article 28 Annex II Harmonised Conditions of Guideline 2012 (ECB/2012/27))</t>
  </si>
  <si>
    <t>We suggest to change the source, instead of T2S, say T2 as this concept already existed in T2 (for reference, article 2 Guideline 2012 (ECB/2012/27))</t>
  </si>
  <si>
    <t>We suggest to change the source, instead of T2S, say T2 as this concept already existed in T2 (for reference, see L2 agreement)</t>
  </si>
  <si>
    <t xml:space="preserve">We do not accept the comment, as this would introduce a term, that have the same meaning, within the definition of another term. </t>
  </si>
  <si>
    <t>Comment has been accepted and the Glossary has been amended.</t>
  </si>
  <si>
    <t>For information regarding the point raised in the comment, please refer to section 9 on Business Data Definitions of the URD for Shared Services.</t>
  </si>
  <si>
    <t>Party is defined with BIC11. Please refer to SHRD.UR.BDD.010 on Party in the URD for Shared Services.</t>
  </si>
  <si>
    <t>We do not accept the comment. The term Instructing Party is not used in URDs anymore.</t>
  </si>
  <si>
    <t>Comment will be addressed during the Realisation Phase.</t>
  </si>
  <si>
    <t>We do not accept the comment. For information regarding the point raised in the comment, please refer to SHRD.UR.BDD.010 on Party in the URD for Shared Services .</t>
  </si>
  <si>
    <t>We do not accept the comment. For information regarding the point raised in the comment, please refer to SHRD.UR.BDD.020 on Party Type in the URD for Shared Services .</t>
  </si>
  <si>
    <t>We agree that CCPs can be ancillary systems as well. However, the list shall only give examples of ancillary systems.</t>
  </si>
  <si>
    <t>We agree that the concept existed before T2S and certainly also before T2. However, we can give only one reference and decided for the most recently updated source.</t>
  </si>
  <si>
    <t>The name of the RTGS GUI will be decided during the Realisation Phase.</t>
  </si>
  <si>
    <t>Comment has been accepted and the definitions will be added into the Glossary during the Realisation Phase.</t>
  </si>
  <si>
    <t>Consolidated market comments</t>
  </si>
  <si>
    <r>
      <t>T2-T2S Consolidation - User Requirements -</t>
    </r>
    <r>
      <rPr>
        <b/>
        <sz val="10"/>
        <color theme="5"/>
        <rFont val="Arial"/>
        <family val="2"/>
      </rPr>
      <t xml:space="preserve"> Market Consultation - Glossary</t>
    </r>
  </si>
  <si>
    <t>ECB feedback</t>
  </si>
  <si>
    <t>Anonymous institutions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</si>
</sst>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0"/>
      <name val="Calibri"/>
      <family val="2"/>
      <scheme val="minor"/>
    </font>
    <font>
      <sz val="10"/>
      <name val="Arial"/>
      <family val="2"/>
    </font>
    <font>
      <b/>
      <sz val="10"/>
      <color theme="0"/>
      <name val="Arial"/>
      <family val="2"/>
    </font>
    <font>
      <b/>
      <sz val="10"/>
      <name val="Arial"/>
      <family val="2"/>
    </font>
    <font>
      <b/>
      <sz val="10"/>
      <color indexed="9"/>
      <name val="Arial"/>
      <family val="2"/>
    </font>
    <font>
      <sz val="10"/>
      <color theme="1"/>
      <name val="Arial"/>
      <family val="2"/>
    </font>
    <font>
      <b/>
      <sz val="10"/>
      <color theme="5"/>
      <name val="Arial"/>
      <family val="2"/>
    </font>
    <font>
      <sz val="10"/>
      <color indexed="8"/>
      <name val="Arial"/>
      <family val="2"/>
    </font>
    <font>
      <i/>
      <sz val="10"/>
      <color indexed="6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249977111117893"/>
        <bgColor indexed="64"/>
      </patternFill>
    </fill>
    <fill>
      <patternFill patternType="solid">
        <fgColor rgb="FFFFC0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 fillId="0" borderId="0"/>
  </cellStyleXfs>
  <cellXfs count="48">
    <xf numFmtId="0" fontId="0" fillId="0" borderId="0" xfId="0"/>
    <xf numFmtId="0" fontId="0" fillId="6" borderId="4" xfId="0" applyFill="1" applyBorder="1"/>
    <xf numFmtId="0" fontId="0" fillId="5" borderId="1" xfId="0" applyFill="1" applyBorder="1" applyAlignment="1">
      <alignment horizontal="center"/>
    </xf>
    <xf numFmtId="0" fontId="0" fillId="5" borderId="3" xfId="0" applyFill="1" applyBorder="1" applyAlignment="1">
      <alignment horizontal="center"/>
    </xf>
    <xf numFmtId="0" fontId="1" fillId="3" borderId="4" xfId="0" applyFont="1" applyFill="1" applyBorder="1" applyAlignment="1">
      <alignment vertical="center"/>
    </xf>
    <xf numFmtId="0" fontId="0" fillId="6" borderId="0" xfId="0" applyFill="1"/>
    <xf numFmtId="0" fontId="0" fillId="3" borderId="0" xfId="0" applyFill="1"/>
    <xf numFmtId="0" fontId="0" fillId="0" borderId="5" xfId="0" applyBorder="1"/>
    <xf numFmtId="0" fontId="0" fillId="0" borderId="6" xfId="0" applyBorder="1"/>
    <xf numFmtId="0" fontId="0" fillId="4" borderId="0" xfId="0" applyFill="1"/>
    <xf numFmtId="0" fontId="1" fillId="7" borderId="0" xfId="0" applyFont="1" applyFill="1"/>
    <xf numFmtId="0" fontId="1" fillId="7" borderId="4" xfId="0" applyFont="1" applyFill="1" applyBorder="1"/>
    <xf numFmtId="0" fontId="1" fillId="7" borderId="2" xfId="0" applyFont="1" applyFill="1" applyBorder="1"/>
    <xf numFmtId="0" fontId="0" fillId="4" borderId="0" xfId="0" applyFont="1" applyFill="1"/>
    <xf numFmtId="0" fontId="5" fillId="3" borderId="4" xfId="1" applyFont="1" applyFill="1" applyBorder="1" applyAlignment="1" applyProtection="1">
      <alignment horizontal="center" vertical="top" wrapText="1"/>
      <protection locked="0"/>
    </xf>
    <xf numFmtId="0" fontId="5" fillId="3" borderId="4" xfId="1" applyNumberFormat="1" applyFont="1" applyFill="1" applyBorder="1" applyAlignment="1" applyProtection="1">
      <alignment horizontal="center" vertical="top" wrapText="1"/>
      <protection locked="0"/>
    </xf>
    <xf numFmtId="0" fontId="2" fillId="4" borderId="4" xfId="0" applyFont="1" applyFill="1" applyBorder="1" applyAlignment="1" applyProtection="1">
      <alignment horizontal="left" vertical="center" wrapText="1"/>
      <protection locked="0"/>
    </xf>
    <xf numFmtId="0" fontId="6" fillId="2" borderId="0" xfId="0" applyFont="1" applyFill="1"/>
    <xf numFmtId="0" fontId="8" fillId="2" borderId="0" xfId="0" applyFont="1" applyFill="1" applyBorder="1" applyAlignment="1" applyProtection="1">
      <alignment vertical="top" wrapText="1"/>
      <protection hidden="1"/>
    </xf>
    <xf numFmtId="0" fontId="6" fillId="0" borderId="0" xfId="0" applyFont="1"/>
    <xf numFmtId="0" fontId="8" fillId="2" borderId="0" xfId="0" applyNumberFormat="1" applyFont="1" applyFill="1" applyBorder="1" applyAlignment="1" applyProtection="1">
      <alignment horizontal="center" vertical="top" wrapText="1"/>
      <protection hidden="1"/>
    </xf>
    <xf numFmtId="0" fontId="6" fillId="2" borderId="4" xfId="0" applyFont="1" applyFill="1" applyBorder="1"/>
    <xf numFmtId="0" fontId="6" fillId="9" borderId="4" xfId="0" applyFont="1" applyFill="1" applyBorder="1"/>
    <xf numFmtId="0" fontId="6" fillId="0" borderId="4" xfId="0" applyFont="1" applyFill="1" applyBorder="1"/>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wrapText="1"/>
      <protection hidden="1"/>
    </xf>
    <xf numFmtId="0" fontId="6" fillId="0" borderId="0" xfId="0" applyFont="1" applyAlignment="1">
      <alignment horizontal="left"/>
    </xf>
    <xf numFmtId="0" fontId="9" fillId="2" borderId="0" xfId="1" applyFont="1" applyFill="1" applyBorder="1" applyAlignment="1" applyProtection="1">
      <alignment horizontal="center" vertical="top" wrapText="1"/>
      <protection hidden="1"/>
    </xf>
    <xf numFmtId="0" fontId="8" fillId="2" borderId="0" xfId="0" applyFont="1" applyFill="1" applyBorder="1" applyAlignment="1" applyProtection="1">
      <alignment horizontal="center" vertical="top" wrapText="1"/>
      <protection hidden="1"/>
    </xf>
    <xf numFmtId="0" fontId="8" fillId="2" borderId="0" xfId="0" applyNumberFormat="1" applyFont="1" applyFill="1" applyBorder="1" applyAlignment="1" applyProtection="1">
      <alignment horizontal="left" vertical="top" wrapText="1"/>
      <protection hidden="1"/>
    </xf>
    <xf numFmtId="0" fontId="9" fillId="2" borderId="0" xfId="1"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6" fillId="0" borderId="4" xfId="0" applyFont="1" applyFill="1" applyBorder="1" applyAlignment="1" applyProtection="1">
      <alignment horizontal="left" wrapText="1"/>
      <protection locked="0"/>
    </xf>
    <xf numFmtId="0" fontId="6" fillId="0" borderId="4" xfId="0" applyFont="1" applyFill="1" applyBorder="1" applyAlignment="1">
      <alignment horizontal="left" wrapText="1"/>
    </xf>
    <xf numFmtId="0" fontId="6" fillId="0" borderId="0" xfId="0" applyFont="1" applyAlignment="1">
      <alignment horizontal="left" wrapText="1"/>
    </xf>
    <xf numFmtId="0" fontId="5" fillId="8" borderId="4" xfId="1" applyFont="1" applyFill="1" applyBorder="1" applyAlignment="1" applyProtection="1">
      <alignment horizontal="center" wrapText="1"/>
      <protection locked="0"/>
    </xf>
    <xf numFmtId="0" fontId="6" fillId="2" borderId="0" xfId="0" applyFont="1" applyFill="1" applyBorder="1" applyAlignment="1" applyProtection="1">
      <alignment horizontal="center" vertical="top"/>
      <protection hidden="1"/>
    </xf>
    <xf numFmtId="0" fontId="2" fillId="2" borderId="0" xfId="1" applyFont="1" applyFill="1" applyBorder="1" applyAlignment="1" applyProtection="1">
      <alignment horizontal="center" vertical="top" wrapText="1"/>
      <protection hidden="1"/>
    </xf>
    <xf numFmtId="0" fontId="6" fillId="5" borderId="4" xfId="0" applyFont="1" applyFill="1" applyBorder="1" applyAlignment="1" applyProtection="1">
      <alignment horizontal="center" vertical="top" wrapText="1"/>
      <protection locked="0"/>
    </xf>
    <xf numFmtId="0" fontId="6" fillId="0" borderId="0" xfId="0" applyFont="1" applyAlignment="1">
      <alignment horizontal="center" vertical="top"/>
    </xf>
    <xf numFmtId="0" fontId="3" fillId="3" borderId="4" xfId="1" applyFont="1" applyFill="1" applyBorder="1" applyAlignment="1" applyProtection="1">
      <alignment horizontal="left" vertical="top" wrapText="1"/>
      <protection locked="0"/>
    </xf>
    <xf numFmtId="0" fontId="2" fillId="5" borderId="4" xfId="0" applyFont="1" applyFill="1" applyBorder="1" applyAlignment="1" applyProtection="1">
      <alignment horizontal="center" vertical="top" wrapText="1"/>
      <protection hidden="1"/>
    </xf>
    <xf numFmtId="0" fontId="2" fillId="4" borderId="4" xfId="0"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hidden="1"/>
    </xf>
    <xf numFmtId="0" fontId="2" fillId="4" borderId="4" xfId="0" applyFont="1" applyFill="1" applyBorder="1" applyAlignment="1" applyProtection="1">
      <alignment horizontal="left" vertical="top" wrapText="1"/>
      <protection locked="0"/>
    </xf>
    <xf numFmtId="0" fontId="6" fillId="0" borderId="0" xfId="0" applyFont="1" applyAlignment="1">
      <alignment horizontal="left" vertical="top"/>
    </xf>
    <xf numFmtId="0" fontId="4" fillId="5" borderId="4" xfId="1" applyFont="1" applyFill="1" applyBorder="1" applyAlignment="1" applyProtection="1">
      <alignment horizontal="right" vertical="center" wrapText="1"/>
      <protection locked="0"/>
    </xf>
    <xf numFmtId="0" fontId="3" fillId="3" borderId="4" xfId="1" applyFont="1" applyFill="1" applyBorder="1" applyAlignment="1" applyProtection="1">
      <alignment horizontal="center" vertical="center" wrapText="1"/>
      <protection locked="0"/>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03"/>
  <sheetViews>
    <sheetView showGridLines="0" tabSelected="1" zoomScale="80" zoomScaleNormal="80" workbookViewId="0">
      <pane ySplit="7" topLeftCell="A8" activePane="bottomLeft" state="frozen"/>
      <selection pane="bottomLeft" activeCell="E12" sqref="E12"/>
    </sheetView>
  </sheetViews>
  <sheetFormatPr defaultColWidth="9.140625" defaultRowHeight="12.75" x14ac:dyDescent="0.2"/>
  <cols>
    <col min="1" max="1" width="3.7109375" style="39" bestFit="1" customWidth="1"/>
    <col min="2" max="2" width="27.42578125" style="39" customWidth="1"/>
    <col min="3" max="3" width="29.140625" style="39" customWidth="1"/>
    <col min="4" max="4" width="22.42578125" style="45" customWidth="1"/>
    <col min="5" max="5" width="52.42578125" style="26" customWidth="1"/>
    <col min="6" max="6" width="0" style="19" hidden="1" customWidth="1"/>
    <col min="7" max="7" width="46.28515625" style="34" customWidth="1"/>
    <col min="8" max="16384" width="9.140625" style="19"/>
  </cols>
  <sheetData>
    <row r="1" spans="1:8" x14ac:dyDescent="0.2">
      <c r="A1" s="36"/>
      <c r="B1" s="36"/>
      <c r="C1" s="36"/>
      <c r="D1" s="43"/>
      <c r="E1" s="24"/>
      <c r="F1" s="17"/>
      <c r="G1" s="25"/>
      <c r="H1" s="18"/>
    </row>
    <row r="2" spans="1:8" x14ac:dyDescent="0.2">
      <c r="A2" s="28"/>
      <c r="B2" s="47" t="s">
        <v>621</v>
      </c>
      <c r="C2" s="47"/>
      <c r="D2" s="47"/>
      <c r="E2" s="47"/>
      <c r="F2" s="17"/>
      <c r="G2" s="25"/>
      <c r="H2" s="18"/>
    </row>
    <row r="3" spans="1:8" x14ac:dyDescent="0.2">
      <c r="A3" s="20"/>
      <c r="B3" s="20"/>
      <c r="C3" s="20"/>
      <c r="D3" s="29"/>
      <c r="E3" s="29"/>
      <c r="F3" s="17"/>
      <c r="G3" s="25"/>
      <c r="H3" s="18"/>
    </row>
    <row r="4" spans="1:8" x14ac:dyDescent="0.2">
      <c r="A4" s="37"/>
      <c r="B4" s="40" t="s">
        <v>0</v>
      </c>
      <c r="C4" s="46" t="s">
        <v>622</v>
      </c>
      <c r="D4" s="46"/>
      <c r="E4" s="46"/>
      <c r="F4" s="17"/>
      <c r="G4" s="25"/>
      <c r="H4" s="18"/>
    </row>
    <row r="5" spans="1:8" x14ac:dyDescent="0.2">
      <c r="A5" s="37"/>
      <c r="B5" s="40" t="s">
        <v>1</v>
      </c>
      <c r="C5" s="46">
        <v>0.6</v>
      </c>
      <c r="D5" s="46"/>
      <c r="E5" s="46"/>
      <c r="F5" s="17"/>
      <c r="G5" s="25"/>
      <c r="H5" s="18"/>
    </row>
    <row r="6" spans="1:8" x14ac:dyDescent="0.2">
      <c r="A6" s="27"/>
      <c r="B6" s="27"/>
      <c r="C6" s="27"/>
      <c r="D6" s="30"/>
      <c r="E6" s="30"/>
      <c r="F6" s="17"/>
      <c r="G6" s="25"/>
      <c r="H6" s="18"/>
    </row>
    <row r="7" spans="1:8" x14ac:dyDescent="0.2">
      <c r="A7" s="14" t="s">
        <v>2</v>
      </c>
      <c r="B7" s="14" t="s">
        <v>3</v>
      </c>
      <c r="C7" s="15" t="s">
        <v>48</v>
      </c>
      <c r="D7" s="15" t="s">
        <v>489</v>
      </c>
      <c r="E7" s="14" t="s">
        <v>6</v>
      </c>
      <c r="F7" s="21"/>
      <c r="G7" s="35" t="s">
        <v>623</v>
      </c>
      <c r="H7" s="18"/>
    </row>
    <row r="8" spans="1:8" ht="25.5" x14ac:dyDescent="0.2">
      <c r="A8" s="38">
        <v>1</v>
      </c>
      <c r="B8" s="41" t="s">
        <v>624</v>
      </c>
      <c r="C8" s="42" t="s">
        <v>488</v>
      </c>
      <c r="D8" s="44" t="s">
        <v>484</v>
      </c>
      <c r="E8" s="16" t="s">
        <v>543</v>
      </c>
      <c r="F8" s="21"/>
      <c r="G8" s="33" t="s">
        <v>575</v>
      </c>
      <c r="H8" s="18"/>
    </row>
    <row r="9" spans="1:8" ht="25.5" x14ac:dyDescent="0.2">
      <c r="A9" s="38">
        <v>1</v>
      </c>
      <c r="B9" s="41" t="s">
        <v>624</v>
      </c>
      <c r="C9" s="42" t="s">
        <v>488</v>
      </c>
      <c r="D9" s="44" t="s">
        <v>486</v>
      </c>
      <c r="E9" s="16" t="s">
        <v>562</v>
      </c>
      <c r="F9" s="21"/>
      <c r="G9" s="33" t="s">
        <v>578</v>
      </c>
      <c r="H9" s="18"/>
    </row>
    <row r="10" spans="1:8" ht="51" x14ac:dyDescent="0.2">
      <c r="A10" s="38">
        <v>1</v>
      </c>
      <c r="B10" s="41" t="s">
        <v>624</v>
      </c>
      <c r="C10" s="42" t="s">
        <v>488</v>
      </c>
      <c r="D10" s="44"/>
      <c r="E10" s="16" t="s">
        <v>584</v>
      </c>
      <c r="F10" s="23"/>
      <c r="G10" s="33" t="s">
        <v>620</v>
      </c>
      <c r="H10" s="18"/>
    </row>
    <row r="11" spans="1:8" ht="89.25" x14ac:dyDescent="0.2">
      <c r="A11" s="38">
        <v>2</v>
      </c>
      <c r="B11" s="41" t="s">
        <v>624</v>
      </c>
      <c r="C11" s="42" t="s">
        <v>488</v>
      </c>
      <c r="D11" s="44" t="s">
        <v>563</v>
      </c>
      <c r="E11" s="16" t="s">
        <v>564</v>
      </c>
      <c r="F11" s="21"/>
      <c r="G11" s="33" t="s">
        <v>571</v>
      </c>
      <c r="H11" s="18"/>
    </row>
    <row r="12" spans="1:8" ht="25.5" x14ac:dyDescent="0.2">
      <c r="A12" s="38">
        <v>2</v>
      </c>
      <c r="B12" s="41" t="s">
        <v>624</v>
      </c>
      <c r="C12" s="42" t="s">
        <v>488</v>
      </c>
      <c r="D12" s="44"/>
      <c r="E12" s="16" t="s">
        <v>585</v>
      </c>
      <c r="F12" s="23"/>
      <c r="G12" s="32" t="s">
        <v>613</v>
      </c>
      <c r="H12" s="18"/>
    </row>
    <row r="13" spans="1:8" ht="63.75" x14ac:dyDescent="0.2">
      <c r="A13" s="38">
        <v>3</v>
      </c>
      <c r="B13" s="41" t="s">
        <v>624</v>
      </c>
      <c r="C13" s="42" t="s">
        <v>488</v>
      </c>
      <c r="D13" s="44" t="s">
        <v>563</v>
      </c>
      <c r="E13" s="16" t="s">
        <v>565</v>
      </c>
      <c r="F13" s="21"/>
      <c r="G13" s="33" t="s">
        <v>572</v>
      </c>
      <c r="H13" s="18"/>
    </row>
    <row r="14" spans="1:8" ht="25.5" x14ac:dyDescent="0.2">
      <c r="A14" s="38">
        <v>3</v>
      </c>
      <c r="B14" s="41" t="s">
        <v>624</v>
      </c>
      <c r="C14" s="42" t="s">
        <v>488</v>
      </c>
      <c r="D14" s="44"/>
      <c r="E14" s="16" t="s">
        <v>586</v>
      </c>
      <c r="F14" s="23"/>
      <c r="G14" s="32" t="s">
        <v>614</v>
      </c>
      <c r="H14" s="18"/>
    </row>
    <row r="15" spans="1:8" ht="25.5" x14ac:dyDescent="0.2">
      <c r="A15" s="38">
        <v>1</v>
      </c>
      <c r="B15" s="41" t="s">
        <v>492</v>
      </c>
      <c r="C15" s="42" t="s">
        <v>488</v>
      </c>
      <c r="D15" s="44" t="s">
        <v>481</v>
      </c>
      <c r="E15" s="16" t="s">
        <v>493</v>
      </c>
      <c r="F15" s="21"/>
      <c r="G15" s="33" t="s">
        <v>567</v>
      </c>
      <c r="H15" s="18"/>
    </row>
    <row r="16" spans="1:8" ht="25.5" x14ac:dyDescent="0.2">
      <c r="A16" s="38">
        <v>2</v>
      </c>
      <c r="B16" s="41" t="s">
        <v>492</v>
      </c>
      <c r="C16" s="42" t="s">
        <v>488</v>
      </c>
      <c r="D16" s="44" t="s">
        <v>481</v>
      </c>
      <c r="E16" s="16" t="s">
        <v>494</v>
      </c>
      <c r="F16" s="21"/>
      <c r="G16" s="33" t="s">
        <v>567</v>
      </c>
      <c r="H16" s="18"/>
    </row>
    <row r="17" spans="1:8" ht="25.5" x14ac:dyDescent="0.2">
      <c r="A17" s="38">
        <v>3</v>
      </c>
      <c r="B17" s="41" t="s">
        <v>492</v>
      </c>
      <c r="C17" s="42" t="s">
        <v>488</v>
      </c>
      <c r="D17" s="44" t="s">
        <v>481</v>
      </c>
      <c r="E17" s="16" t="s">
        <v>495</v>
      </c>
      <c r="F17" s="21"/>
      <c r="G17" s="33" t="s">
        <v>567</v>
      </c>
      <c r="H17" s="18"/>
    </row>
    <row r="18" spans="1:8" ht="25.5" x14ac:dyDescent="0.2">
      <c r="A18" s="38">
        <v>4</v>
      </c>
      <c r="B18" s="41" t="s">
        <v>492</v>
      </c>
      <c r="C18" s="42" t="s">
        <v>488</v>
      </c>
      <c r="D18" s="44" t="s">
        <v>481</v>
      </c>
      <c r="E18" s="16" t="s">
        <v>496</v>
      </c>
      <c r="F18" s="21"/>
      <c r="G18" s="33" t="s">
        <v>567</v>
      </c>
      <c r="H18" s="18"/>
    </row>
    <row r="19" spans="1:8" ht="89.25" x14ac:dyDescent="0.2">
      <c r="A19" s="38">
        <v>1</v>
      </c>
      <c r="B19" s="41" t="s">
        <v>20</v>
      </c>
      <c r="C19" s="42" t="s">
        <v>488</v>
      </c>
      <c r="D19" s="44" t="s">
        <v>204</v>
      </c>
      <c r="E19" s="16" t="s">
        <v>602</v>
      </c>
      <c r="F19" s="22"/>
      <c r="G19" s="32" t="s">
        <v>609</v>
      </c>
      <c r="H19" s="18"/>
    </row>
    <row r="20" spans="1:8" ht="25.5" x14ac:dyDescent="0.2">
      <c r="A20" s="38">
        <v>2</v>
      </c>
      <c r="B20" s="41" t="s">
        <v>20</v>
      </c>
      <c r="C20" s="42" t="s">
        <v>488</v>
      </c>
      <c r="D20" s="44" t="s">
        <v>212</v>
      </c>
      <c r="E20" s="16" t="s">
        <v>603</v>
      </c>
      <c r="F20" s="22"/>
      <c r="G20" s="32" t="s">
        <v>610</v>
      </c>
      <c r="H20" s="18"/>
    </row>
    <row r="21" spans="1:8" ht="38.25" x14ac:dyDescent="0.2">
      <c r="A21" s="38">
        <v>3</v>
      </c>
      <c r="B21" s="41" t="s">
        <v>20</v>
      </c>
      <c r="C21" s="42" t="s">
        <v>488</v>
      </c>
      <c r="D21" s="44" t="s">
        <v>212</v>
      </c>
      <c r="E21" s="16" t="s">
        <v>604</v>
      </c>
      <c r="F21" s="22"/>
      <c r="G21" s="32" t="s">
        <v>617</v>
      </c>
      <c r="H21" s="18"/>
    </row>
    <row r="22" spans="1:8" ht="25.5" x14ac:dyDescent="0.2">
      <c r="A22" s="38">
        <v>4</v>
      </c>
      <c r="B22" s="41" t="s">
        <v>20</v>
      </c>
      <c r="C22" s="42" t="s">
        <v>488</v>
      </c>
      <c r="D22" s="44" t="s">
        <v>233</v>
      </c>
      <c r="E22" s="16" t="s">
        <v>605</v>
      </c>
      <c r="F22" s="22"/>
      <c r="G22" s="32" t="s">
        <v>610</v>
      </c>
      <c r="H22" s="18"/>
    </row>
    <row r="23" spans="1:8" ht="51" x14ac:dyDescent="0.2">
      <c r="A23" s="38">
        <v>5</v>
      </c>
      <c r="B23" s="41" t="s">
        <v>20</v>
      </c>
      <c r="C23" s="42" t="s">
        <v>488</v>
      </c>
      <c r="D23" s="44" t="s">
        <v>332</v>
      </c>
      <c r="E23" s="16" t="s">
        <v>606</v>
      </c>
      <c r="F23" s="22"/>
      <c r="G23" s="33" t="s">
        <v>618</v>
      </c>
      <c r="H23" s="18"/>
    </row>
    <row r="24" spans="1:8" ht="51" x14ac:dyDescent="0.2">
      <c r="A24" s="38">
        <v>6</v>
      </c>
      <c r="B24" s="41" t="s">
        <v>20</v>
      </c>
      <c r="C24" s="42" t="s">
        <v>488</v>
      </c>
      <c r="D24" s="44" t="s">
        <v>408</v>
      </c>
      <c r="E24" s="16" t="s">
        <v>607</v>
      </c>
      <c r="F24" s="22"/>
      <c r="G24" s="33" t="s">
        <v>618</v>
      </c>
      <c r="H24" s="18"/>
    </row>
    <row r="25" spans="1:8" ht="51" x14ac:dyDescent="0.2">
      <c r="A25" s="38">
        <v>7</v>
      </c>
      <c r="B25" s="41" t="s">
        <v>20</v>
      </c>
      <c r="C25" s="42" t="s">
        <v>488</v>
      </c>
      <c r="D25" s="44" t="s">
        <v>444</v>
      </c>
      <c r="E25" s="16" t="s">
        <v>608</v>
      </c>
      <c r="F25" s="22"/>
      <c r="G25" s="33" t="s">
        <v>618</v>
      </c>
      <c r="H25" s="18"/>
    </row>
    <row r="26" spans="1:8" ht="63.75" x14ac:dyDescent="0.2">
      <c r="A26" s="38">
        <v>1</v>
      </c>
      <c r="B26" s="41" t="s">
        <v>27</v>
      </c>
      <c r="C26" s="42" t="s">
        <v>488</v>
      </c>
      <c r="D26" s="44"/>
      <c r="E26" s="16" t="s">
        <v>583</v>
      </c>
      <c r="F26" s="23"/>
      <c r="G26" s="32" t="s">
        <v>567</v>
      </c>
      <c r="H26" s="18"/>
    </row>
    <row r="27" spans="1:8" ht="229.5" x14ac:dyDescent="0.2">
      <c r="A27" s="38">
        <v>1</v>
      </c>
      <c r="B27" s="41" t="s">
        <v>15</v>
      </c>
      <c r="C27" s="42" t="s">
        <v>488</v>
      </c>
      <c r="D27" s="44" t="s">
        <v>222</v>
      </c>
      <c r="E27" s="16" t="s">
        <v>500</v>
      </c>
      <c r="F27" s="21"/>
      <c r="G27" s="33" t="s">
        <v>568</v>
      </c>
      <c r="H27" s="18"/>
    </row>
    <row r="28" spans="1:8" ht="102" x14ac:dyDescent="0.2">
      <c r="A28" s="38">
        <v>1</v>
      </c>
      <c r="B28" s="41" t="s">
        <v>497</v>
      </c>
      <c r="C28" s="42" t="s">
        <v>488</v>
      </c>
      <c r="D28" s="44" t="s">
        <v>220</v>
      </c>
      <c r="E28" s="16" t="s">
        <v>498</v>
      </c>
      <c r="F28" s="21"/>
      <c r="G28" s="32" t="s">
        <v>567</v>
      </c>
      <c r="H28" s="18"/>
    </row>
    <row r="29" spans="1:8" ht="25.5" x14ac:dyDescent="0.2">
      <c r="A29" s="38">
        <v>2</v>
      </c>
      <c r="B29" s="41" t="s">
        <v>497</v>
      </c>
      <c r="C29" s="42" t="s">
        <v>488</v>
      </c>
      <c r="D29" s="44" t="s">
        <v>235</v>
      </c>
      <c r="E29" s="16" t="s">
        <v>499</v>
      </c>
      <c r="F29" s="21"/>
      <c r="G29" s="33" t="s">
        <v>567</v>
      </c>
      <c r="H29" s="18"/>
    </row>
    <row r="30" spans="1:8" ht="51" x14ac:dyDescent="0.2">
      <c r="A30" s="38">
        <v>1</v>
      </c>
      <c r="B30" s="41" t="s">
        <v>536</v>
      </c>
      <c r="C30" s="42" t="s">
        <v>488</v>
      </c>
      <c r="D30" s="44" t="s">
        <v>212</v>
      </c>
      <c r="E30" s="32" t="s">
        <v>519</v>
      </c>
      <c r="F30" s="21"/>
      <c r="G30" s="33" t="s">
        <v>567</v>
      </c>
      <c r="H30" s="18"/>
    </row>
    <row r="31" spans="1:8" ht="76.5" x14ac:dyDescent="0.2">
      <c r="A31" s="38">
        <v>2</v>
      </c>
      <c r="B31" s="41" t="s">
        <v>536</v>
      </c>
      <c r="C31" s="42" t="s">
        <v>488</v>
      </c>
      <c r="D31" s="44" t="s">
        <v>222</v>
      </c>
      <c r="E31" s="16" t="s">
        <v>520</v>
      </c>
      <c r="F31" s="21"/>
      <c r="G31" s="33" t="s">
        <v>568</v>
      </c>
      <c r="H31" s="18"/>
    </row>
    <row r="32" spans="1:8" ht="25.5" x14ac:dyDescent="0.2">
      <c r="A32" s="38">
        <v>1</v>
      </c>
      <c r="B32" s="41" t="s">
        <v>40</v>
      </c>
      <c r="C32" s="42" t="s">
        <v>488</v>
      </c>
      <c r="D32" s="44" t="s">
        <v>220</v>
      </c>
      <c r="E32" s="16" t="s">
        <v>587</v>
      </c>
      <c r="F32" s="22"/>
      <c r="G32" s="33" t="s">
        <v>619</v>
      </c>
      <c r="H32" s="18"/>
    </row>
    <row r="33" spans="1:8" ht="25.5" x14ac:dyDescent="0.2">
      <c r="A33" s="38">
        <v>2</v>
      </c>
      <c r="B33" s="41" t="s">
        <v>40</v>
      </c>
      <c r="C33" s="42" t="s">
        <v>488</v>
      </c>
      <c r="D33" s="44" t="s">
        <v>235</v>
      </c>
      <c r="E33" s="16" t="s">
        <v>588</v>
      </c>
      <c r="F33" s="22"/>
      <c r="G33" s="32" t="s">
        <v>610</v>
      </c>
      <c r="H33" s="18"/>
    </row>
    <row r="34" spans="1:8" ht="25.5" x14ac:dyDescent="0.2">
      <c r="A34" s="38">
        <v>3</v>
      </c>
      <c r="B34" s="41" t="s">
        <v>40</v>
      </c>
      <c r="C34" s="42" t="s">
        <v>488</v>
      </c>
      <c r="D34" s="44"/>
      <c r="E34" s="16" t="s">
        <v>589</v>
      </c>
      <c r="F34" s="23"/>
      <c r="G34" s="32" t="s">
        <v>613</v>
      </c>
      <c r="H34" s="18"/>
    </row>
    <row r="35" spans="1:8" ht="25.5" x14ac:dyDescent="0.2">
      <c r="A35" s="38">
        <v>4</v>
      </c>
      <c r="B35" s="41" t="s">
        <v>40</v>
      </c>
      <c r="C35" s="42" t="s">
        <v>488</v>
      </c>
      <c r="D35" s="44"/>
      <c r="E35" s="16" t="s">
        <v>590</v>
      </c>
      <c r="F35" s="23"/>
      <c r="G35" s="32" t="s">
        <v>614</v>
      </c>
      <c r="H35" s="18"/>
    </row>
    <row r="36" spans="1:8" ht="51" x14ac:dyDescent="0.2">
      <c r="A36" s="38">
        <v>5</v>
      </c>
      <c r="B36" s="41" t="s">
        <v>40</v>
      </c>
      <c r="C36" s="42" t="s">
        <v>488</v>
      </c>
      <c r="D36" s="44"/>
      <c r="E36" s="16" t="s">
        <v>591</v>
      </c>
      <c r="F36" s="23"/>
      <c r="G36" s="32" t="s">
        <v>616</v>
      </c>
      <c r="H36" s="18"/>
    </row>
    <row r="37" spans="1:8" ht="51" x14ac:dyDescent="0.2">
      <c r="A37" s="38">
        <v>6</v>
      </c>
      <c r="B37" s="41" t="s">
        <v>40</v>
      </c>
      <c r="C37" s="42" t="s">
        <v>488</v>
      </c>
      <c r="D37" s="44"/>
      <c r="E37" s="16" t="s">
        <v>592</v>
      </c>
      <c r="F37" s="23"/>
      <c r="G37" s="32" t="s">
        <v>615</v>
      </c>
      <c r="H37" s="18"/>
    </row>
    <row r="38" spans="1:8" ht="51" x14ac:dyDescent="0.2">
      <c r="A38" s="38">
        <v>7</v>
      </c>
      <c r="B38" s="41" t="s">
        <v>40</v>
      </c>
      <c r="C38" s="42" t="s">
        <v>488</v>
      </c>
      <c r="D38" s="44"/>
      <c r="E38" s="16" t="s">
        <v>593</v>
      </c>
      <c r="F38" s="23"/>
      <c r="G38" s="32" t="s">
        <v>615</v>
      </c>
      <c r="H38" s="18"/>
    </row>
    <row r="39" spans="1:8" ht="25.5" x14ac:dyDescent="0.2">
      <c r="A39" s="38">
        <v>8</v>
      </c>
      <c r="B39" s="41" t="s">
        <v>40</v>
      </c>
      <c r="C39" s="42" t="s">
        <v>488</v>
      </c>
      <c r="D39" s="44" t="s">
        <v>419</v>
      </c>
      <c r="E39" s="16" t="s">
        <v>594</v>
      </c>
      <c r="F39" s="22"/>
      <c r="G39" s="32" t="s">
        <v>567</v>
      </c>
      <c r="H39" s="18"/>
    </row>
    <row r="40" spans="1:8" ht="25.5" x14ac:dyDescent="0.2">
      <c r="A40" s="38">
        <v>9</v>
      </c>
      <c r="B40" s="41" t="s">
        <v>40</v>
      </c>
      <c r="C40" s="42" t="s">
        <v>488</v>
      </c>
      <c r="D40" s="44"/>
      <c r="E40" s="16" t="s">
        <v>595</v>
      </c>
      <c r="F40" s="23"/>
      <c r="G40" s="32" t="s">
        <v>567</v>
      </c>
      <c r="H40" s="18"/>
    </row>
    <row r="41" spans="1:8" ht="25.5" x14ac:dyDescent="0.2">
      <c r="A41" s="38">
        <v>10</v>
      </c>
      <c r="B41" s="41" t="s">
        <v>40</v>
      </c>
      <c r="C41" s="42" t="s">
        <v>488</v>
      </c>
      <c r="D41" s="44"/>
      <c r="E41" s="16" t="s">
        <v>596</v>
      </c>
      <c r="F41" s="23"/>
      <c r="G41" s="32" t="s">
        <v>567</v>
      </c>
      <c r="H41" s="18"/>
    </row>
    <row r="42" spans="1:8" ht="25.5" x14ac:dyDescent="0.2">
      <c r="A42" s="38">
        <v>1</v>
      </c>
      <c r="B42" s="41" t="s">
        <v>16</v>
      </c>
      <c r="C42" s="42" t="s">
        <v>488</v>
      </c>
      <c r="D42" s="44" t="s">
        <v>353</v>
      </c>
      <c r="E42" s="16" t="s">
        <v>518</v>
      </c>
      <c r="F42" s="21"/>
      <c r="G42" s="33" t="s">
        <v>567</v>
      </c>
      <c r="H42" s="18"/>
    </row>
    <row r="43" spans="1:8" ht="25.5" x14ac:dyDescent="0.2">
      <c r="A43" s="38">
        <v>1</v>
      </c>
      <c r="B43" s="41" t="s">
        <v>42</v>
      </c>
      <c r="C43" s="42" t="s">
        <v>488</v>
      </c>
      <c r="D43" s="44" t="s">
        <v>209</v>
      </c>
      <c r="E43" s="32" t="s">
        <v>501</v>
      </c>
      <c r="F43" s="21"/>
      <c r="G43" s="33" t="s">
        <v>579</v>
      </c>
      <c r="H43" s="18"/>
    </row>
    <row r="44" spans="1:8" ht="51" x14ac:dyDescent="0.2">
      <c r="A44" s="38">
        <v>2</v>
      </c>
      <c r="B44" s="41" t="s">
        <v>42</v>
      </c>
      <c r="C44" s="42" t="s">
        <v>488</v>
      </c>
      <c r="D44" s="44" t="s">
        <v>215</v>
      </c>
      <c r="E44" s="16" t="s">
        <v>502</v>
      </c>
      <c r="F44" s="21"/>
      <c r="G44" s="33" t="s">
        <v>566</v>
      </c>
      <c r="H44" s="18"/>
    </row>
    <row r="45" spans="1:8" ht="25.5" x14ac:dyDescent="0.2">
      <c r="A45" s="38">
        <v>3</v>
      </c>
      <c r="B45" s="41" t="s">
        <v>42</v>
      </c>
      <c r="C45" s="42" t="s">
        <v>488</v>
      </c>
      <c r="D45" s="44" t="s">
        <v>212</v>
      </c>
      <c r="E45" s="32" t="s">
        <v>503</v>
      </c>
      <c r="F45" s="21"/>
      <c r="G45" s="32" t="s">
        <v>567</v>
      </c>
      <c r="H45" s="18"/>
    </row>
    <row r="46" spans="1:8" ht="76.5" x14ac:dyDescent="0.2">
      <c r="A46" s="38">
        <v>4</v>
      </c>
      <c r="B46" s="41" t="s">
        <v>42</v>
      </c>
      <c r="C46" s="42" t="s">
        <v>488</v>
      </c>
      <c r="D46" s="44" t="s">
        <v>222</v>
      </c>
      <c r="E46" s="16" t="s">
        <v>504</v>
      </c>
      <c r="F46" s="21"/>
      <c r="G46" s="33" t="s">
        <v>568</v>
      </c>
      <c r="H46" s="18"/>
    </row>
    <row r="47" spans="1:8" ht="38.25" x14ac:dyDescent="0.2">
      <c r="A47" s="38">
        <v>5</v>
      </c>
      <c r="B47" s="41" t="s">
        <v>42</v>
      </c>
      <c r="C47" s="42" t="s">
        <v>488</v>
      </c>
      <c r="D47" s="44" t="s">
        <v>246</v>
      </c>
      <c r="E47" s="16" t="s">
        <v>505</v>
      </c>
      <c r="F47" s="21"/>
      <c r="G47" s="32" t="s">
        <v>561</v>
      </c>
      <c r="H47" s="18"/>
    </row>
    <row r="48" spans="1:8" ht="25.5" x14ac:dyDescent="0.2">
      <c r="A48" s="38">
        <v>6</v>
      </c>
      <c r="B48" s="41" t="s">
        <v>42</v>
      </c>
      <c r="C48" s="42" t="s">
        <v>488</v>
      </c>
      <c r="D48" s="44" t="s">
        <v>276</v>
      </c>
      <c r="E48" s="16" t="s">
        <v>506</v>
      </c>
      <c r="F48" s="21"/>
      <c r="G48" s="33" t="s">
        <v>567</v>
      </c>
      <c r="H48" s="18"/>
    </row>
    <row r="49" spans="1:8" ht="25.5" x14ac:dyDescent="0.2">
      <c r="A49" s="38">
        <v>7</v>
      </c>
      <c r="B49" s="41" t="s">
        <v>42</v>
      </c>
      <c r="C49" s="42" t="s">
        <v>488</v>
      </c>
      <c r="D49" s="44" t="s">
        <v>277</v>
      </c>
      <c r="E49" s="16" t="s">
        <v>507</v>
      </c>
      <c r="F49" s="21"/>
      <c r="G49" s="32" t="s">
        <v>567</v>
      </c>
      <c r="H49" s="18"/>
    </row>
    <row r="50" spans="1:8" ht="25.5" x14ac:dyDescent="0.2">
      <c r="A50" s="38">
        <v>8</v>
      </c>
      <c r="B50" s="41" t="s">
        <v>42</v>
      </c>
      <c r="C50" s="42" t="s">
        <v>488</v>
      </c>
      <c r="D50" s="44" t="s">
        <v>279</v>
      </c>
      <c r="E50" s="16" t="s">
        <v>508</v>
      </c>
      <c r="F50" s="21"/>
      <c r="G50" s="32" t="s">
        <v>567</v>
      </c>
      <c r="H50" s="18"/>
    </row>
    <row r="51" spans="1:8" ht="25.5" x14ac:dyDescent="0.2">
      <c r="A51" s="38">
        <v>9</v>
      </c>
      <c r="B51" s="41" t="s">
        <v>42</v>
      </c>
      <c r="C51" s="42" t="s">
        <v>488</v>
      </c>
      <c r="D51" s="44" t="s">
        <v>331</v>
      </c>
      <c r="E51" s="16" t="s">
        <v>509</v>
      </c>
      <c r="F51" s="21"/>
      <c r="G51" s="33" t="s">
        <v>567</v>
      </c>
      <c r="H51" s="18"/>
    </row>
    <row r="52" spans="1:8" ht="25.5" x14ac:dyDescent="0.2">
      <c r="A52" s="38">
        <v>10</v>
      </c>
      <c r="B52" s="41" t="s">
        <v>42</v>
      </c>
      <c r="C52" s="42" t="s">
        <v>488</v>
      </c>
      <c r="D52" s="44" t="s">
        <v>361</v>
      </c>
      <c r="E52" s="16" t="s">
        <v>510</v>
      </c>
      <c r="F52" s="21"/>
      <c r="G52" s="33" t="s">
        <v>567</v>
      </c>
      <c r="H52" s="18"/>
    </row>
    <row r="53" spans="1:8" ht="25.5" x14ac:dyDescent="0.2">
      <c r="A53" s="38">
        <v>11</v>
      </c>
      <c r="B53" s="41" t="s">
        <v>42</v>
      </c>
      <c r="C53" s="42" t="s">
        <v>488</v>
      </c>
      <c r="D53" s="44" t="s">
        <v>378</v>
      </c>
      <c r="E53" s="16" t="s">
        <v>511</v>
      </c>
      <c r="F53" s="21"/>
      <c r="G53" s="33" t="s">
        <v>567</v>
      </c>
      <c r="H53" s="18"/>
    </row>
    <row r="54" spans="1:8" ht="25.5" x14ac:dyDescent="0.2">
      <c r="A54" s="38">
        <v>12</v>
      </c>
      <c r="B54" s="41" t="s">
        <v>42</v>
      </c>
      <c r="C54" s="42" t="s">
        <v>488</v>
      </c>
      <c r="D54" s="44" t="s">
        <v>384</v>
      </c>
      <c r="E54" s="16" t="s">
        <v>512</v>
      </c>
      <c r="F54" s="21"/>
      <c r="G54" s="33" t="s">
        <v>567</v>
      </c>
      <c r="H54" s="18"/>
    </row>
    <row r="55" spans="1:8" ht="25.5" x14ac:dyDescent="0.2">
      <c r="A55" s="38">
        <v>13</v>
      </c>
      <c r="B55" s="41" t="s">
        <v>42</v>
      </c>
      <c r="C55" s="42" t="s">
        <v>488</v>
      </c>
      <c r="D55" s="44" t="s">
        <v>451</v>
      </c>
      <c r="E55" s="16" t="s">
        <v>513</v>
      </c>
      <c r="F55" s="21"/>
      <c r="G55" s="33" t="s">
        <v>567</v>
      </c>
      <c r="H55" s="18"/>
    </row>
    <row r="56" spans="1:8" ht="25.5" x14ac:dyDescent="0.2">
      <c r="A56" s="38">
        <v>14</v>
      </c>
      <c r="B56" s="41" t="s">
        <v>42</v>
      </c>
      <c r="C56" s="42" t="s">
        <v>488</v>
      </c>
      <c r="D56" s="44" t="s">
        <v>452</v>
      </c>
      <c r="E56" s="16" t="s">
        <v>514</v>
      </c>
      <c r="F56" s="21"/>
      <c r="G56" s="33" t="s">
        <v>567</v>
      </c>
      <c r="H56" s="18"/>
    </row>
    <row r="57" spans="1:8" ht="25.5" x14ac:dyDescent="0.2">
      <c r="A57" s="38">
        <v>15</v>
      </c>
      <c r="B57" s="41" t="s">
        <v>42</v>
      </c>
      <c r="C57" s="42" t="s">
        <v>488</v>
      </c>
      <c r="D57" s="44" t="s">
        <v>453</v>
      </c>
      <c r="E57" s="16" t="s">
        <v>515</v>
      </c>
      <c r="F57" s="21"/>
      <c r="G57" s="33" t="s">
        <v>567</v>
      </c>
      <c r="H57" s="18"/>
    </row>
    <row r="58" spans="1:8" ht="25.5" x14ac:dyDescent="0.2">
      <c r="A58" s="38">
        <v>16</v>
      </c>
      <c r="B58" s="41" t="s">
        <v>42</v>
      </c>
      <c r="C58" s="42" t="s">
        <v>488</v>
      </c>
      <c r="D58" s="44" t="s">
        <v>473</v>
      </c>
      <c r="E58" s="16" t="s">
        <v>516</v>
      </c>
      <c r="F58" s="21"/>
      <c r="G58" s="33" t="s">
        <v>567</v>
      </c>
      <c r="H58" s="18"/>
    </row>
    <row r="59" spans="1:8" ht="25.5" x14ac:dyDescent="0.2">
      <c r="A59" s="38">
        <v>17</v>
      </c>
      <c r="B59" s="41" t="s">
        <v>42</v>
      </c>
      <c r="C59" s="42" t="s">
        <v>488</v>
      </c>
      <c r="D59" s="44" t="s">
        <v>475</v>
      </c>
      <c r="E59" s="16" t="s">
        <v>517</v>
      </c>
      <c r="F59" s="21"/>
      <c r="G59" s="33" t="s">
        <v>577</v>
      </c>
      <c r="H59" s="18"/>
    </row>
    <row r="60" spans="1:8" ht="25.5" x14ac:dyDescent="0.2">
      <c r="A60" s="38">
        <v>1</v>
      </c>
      <c r="B60" s="41" t="s">
        <v>43</v>
      </c>
      <c r="C60" s="42" t="s">
        <v>488</v>
      </c>
      <c r="D60" s="44" t="s">
        <v>212</v>
      </c>
      <c r="E60" s="32" t="s">
        <v>519</v>
      </c>
      <c r="F60" s="21"/>
      <c r="G60" s="33" t="s">
        <v>567</v>
      </c>
      <c r="H60" s="18"/>
    </row>
    <row r="61" spans="1:8" ht="76.5" x14ac:dyDescent="0.2">
      <c r="A61" s="38">
        <v>2</v>
      </c>
      <c r="B61" s="41" t="s">
        <v>43</v>
      </c>
      <c r="C61" s="42" t="s">
        <v>488</v>
      </c>
      <c r="D61" s="44" t="s">
        <v>222</v>
      </c>
      <c r="E61" s="16" t="s">
        <v>520</v>
      </c>
      <c r="F61" s="21"/>
      <c r="G61" s="33" t="s">
        <v>568</v>
      </c>
      <c r="H61" s="18"/>
    </row>
    <row r="62" spans="1:8" ht="25.5" x14ac:dyDescent="0.2">
      <c r="A62" s="38">
        <v>1</v>
      </c>
      <c r="B62" s="41" t="s">
        <v>529</v>
      </c>
      <c r="C62" s="42" t="s">
        <v>488</v>
      </c>
      <c r="D62" s="44" t="s">
        <v>235</v>
      </c>
      <c r="E62" s="16" t="s">
        <v>530</v>
      </c>
      <c r="F62" s="21"/>
      <c r="G62" s="33" t="s">
        <v>567</v>
      </c>
      <c r="H62" s="18"/>
    </row>
    <row r="63" spans="1:8" ht="25.5" x14ac:dyDescent="0.2">
      <c r="A63" s="38">
        <v>2</v>
      </c>
      <c r="B63" s="41" t="s">
        <v>529</v>
      </c>
      <c r="C63" s="42" t="s">
        <v>488</v>
      </c>
      <c r="D63" s="44" t="s">
        <v>257</v>
      </c>
      <c r="E63" s="16" t="s">
        <v>531</v>
      </c>
      <c r="F63" s="21"/>
      <c r="G63" s="33" t="s">
        <v>567</v>
      </c>
      <c r="H63" s="18"/>
    </row>
    <row r="64" spans="1:8" ht="38.25" x14ac:dyDescent="0.2">
      <c r="A64" s="38">
        <v>3</v>
      </c>
      <c r="B64" s="41" t="s">
        <v>529</v>
      </c>
      <c r="C64" s="42" t="s">
        <v>488</v>
      </c>
      <c r="D64" s="44" t="s">
        <v>312</v>
      </c>
      <c r="E64" s="16" t="s">
        <v>532</v>
      </c>
      <c r="F64" s="21"/>
      <c r="G64" s="33" t="s">
        <v>569</v>
      </c>
      <c r="H64" s="18"/>
    </row>
    <row r="65" spans="1:8" ht="38.25" x14ac:dyDescent="0.2">
      <c r="A65" s="38">
        <v>4</v>
      </c>
      <c r="B65" s="41" t="s">
        <v>529</v>
      </c>
      <c r="C65" s="42" t="s">
        <v>488</v>
      </c>
      <c r="D65" s="44" t="s">
        <v>313</v>
      </c>
      <c r="E65" s="16" t="s">
        <v>533</v>
      </c>
      <c r="F65" s="21"/>
      <c r="G65" s="33" t="s">
        <v>569</v>
      </c>
      <c r="H65" s="18"/>
    </row>
    <row r="66" spans="1:8" ht="127.5" x14ac:dyDescent="0.2">
      <c r="A66" s="38">
        <v>5</v>
      </c>
      <c r="B66" s="41" t="s">
        <v>529</v>
      </c>
      <c r="C66" s="42" t="s">
        <v>488</v>
      </c>
      <c r="D66" s="44" t="s">
        <v>314</v>
      </c>
      <c r="E66" s="16" t="s">
        <v>534</v>
      </c>
      <c r="F66" s="21"/>
      <c r="G66" s="33" t="s">
        <v>570</v>
      </c>
      <c r="H66" s="18"/>
    </row>
    <row r="67" spans="1:8" ht="89.25" x14ac:dyDescent="0.2">
      <c r="A67" s="38">
        <v>6</v>
      </c>
      <c r="B67" s="41" t="s">
        <v>529</v>
      </c>
      <c r="C67" s="42" t="s">
        <v>488</v>
      </c>
      <c r="D67" s="44" t="s">
        <v>419</v>
      </c>
      <c r="E67" s="16" t="s">
        <v>535</v>
      </c>
      <c r="F67" s="21"/>
      <c r="G67" s="33" t="s">
        <v>567</v>
      </c>
      <c r="H67" s="18"/>
    </row>
    <row r="68" spans="1:8" ht="89.25" x14ac:dyDescent="0.2">
      <c r="A68" s="38">
        <v>1</v>
      </c>
      <c r="B68" s="41" t="s">
        <v>521</v>
      </c>
      <c r="C68" s="42" t="s">
        <v>488</v>
      </c>
      <c r="D68" s="44" t="s">
        <v>220</v>
      </c>
      <c r="E68" s="16" t="s">
        <v>522</v>
      </c>
      <c r="F68" s="21"/>
      <c r="G68" s="33" t="s">
        <v>567</v>
      </c>
      <c r="H68" s="18"/>
    </row>
    <row r="69" spans="1:8" ht="76.5" x14ac:dyDescent="0.2">
      <c r="A69" s="38">
        <v>2</v>
      </c>
      <c r="B69" s="41" t="s">
        <v>521</v>
      </c>
      <c r="C69" s="42" t="s">
        <v>488</v>
      </c>
      <c r="D69" s="44" t="s">
        <v>235</v>
      </c>
      <c r="E69" s="16" t="s">
        <v>523</v>
      </c>
      <c r="F69" s="21"/>
      <c r="G69" s="33" t="s">
        <v>567</v>
      </c>
      <c r="H69" s="18"/>
    </row>
    <row r="70" spans="1:8" ht="76.5" x14ac:dyDescent="0.2">
      <c r="A70" s="38">
        <v>3</v>
      </c>
      <c r="B70" s="41" t="s">
        <v>521</v>
      </c>
      <c r="C70" s="42" t="s">
        <v>488</v>
      </c>
      <c r="D70" s="44" t="s">
        <v>257</v>
      </c>
      <c r="E70" s="16" t="s">
        <v>524</v>
      </c>
      <c r="F70" s="21"/>
      <c r="G70" s="33" t="s">
        <v>567</v>
      </c>
      <c r="H70" s="18"/>
    </row>
    <row r="71" spans="1:8" ht="76.5" x14ac:dyDescent="0.2">
      <c r="A71" s="38">
        <v>4</v>
      </c>
      <c r="B71" s="41" t="s">
        <v>521</v>
      </c>
      <c r="C71" s="42" t="s">
        <v>488</v>
      </c>
      <c r="D71" s="44" t="s">
        <v>312</v>
      </c>
      <c r="E71" s="16" t="s">
        <v>525</v>
      </c>
      <c r="F71" s="21"/>
      <c r="G71" s="33" t="s">
        <v>569</v>
      </c>
      <c r="H71" s="18"/>
    </row>
    <row r="72" spans="1:8" ht="76.5" x14ac:dyDescent="0.2">
      <c r="A72" s="38">
        <v>5</v>
      </c>
      <c r="B72" s="41" t="s">
        <v>521</v>
      </c>
      <c r="C72" s="42" t="s">
        <v>488</v>
      </c>
      <c r="D72" s="44" t="s">
        <v>313</v>
      </c>
      <c r="E72" s="16" t="s">
        <v>526</v>
      </c>
      <c r="F72" s="21"/>
      <c r="G72" s="33" t="s">
        <v>569</v>
      </c>
      <c r="H72" s="18"/>
    </row>
    <row r="73" spans="1:8" ht="102" x14ac:dyDescent="0.2">
      <c r="A73" s="38">
        <v>6</v>
      </c>
      <c r="B73" s="41" t="s">
        <v>521</v>
      </c>
      <c r="C73" s="42" t="s">
        <v>488</v>
      </c>
      <c r="D73" s="44" t="s">
        <v>314</v>
      </c>
      <c r="E73" s="16" t="s">
        <v>527</v>
      </c>
      <c r="F73" s="21"/>
      <c r="G73" s="33" t="s">
        <v>570</v>
      </c>
      <c r="H73" s="18"/>
    </row>
    <row r="74" spans="1:8" ht="76.5" x14ac:dyDescent="0.2">
      <c r="A74" s="38">
        <v>7</v>
      </c>
      <c r="B74" s="41" t="s">
        <v>521</v>
      </c>
      <c r="C74" s="42" t="s">
        <v>488</v>
      </c>
      <c r="D74" s="44" t="s">
        <v>419</v>
      </c>
      <c r="E74" s="16" t="s">
        <v>528</v>
      </c>
      <c r="F74" s="21"/>
      <c r="G74" s="33" t="s">
        <v>567</v>
      </c>
      <c r="H74" s="18"/>
    </row>
    <row r="75" spans="1:8" ht="51" x14ac:dyDescent="0.2">
      <c r="A75" s="38">
        <v>1</v>
      </c>
      <c r="B75" s="41" t="s">
        <v>597</v>
      </c>
      <c r="C75" s="42" t="s">
        <v>488</v>
      </c>
      <c r="D75" s="44"/>
      <c r="E75" s="16" t="s">
        <v>584</v>
      </c>
      <c r="F75" s="23"/>
      <c r="G75" s="33" t="s">
        <v>620</v>
      </c>
      <c r="H75" s="18"/>
    </row>
    <row r="76" spans="1:8" ht="25.5" x14ac:dyDescent="0.2">
      <c r="A76" s="38">
        <v>2</v>
      </c>
      <c r="B76" s="41" t="s">
        <v>597</v>
      </c>
      <c r="C76" s="42" t="s">
        <v>488</v>
      </c>
      <c r="D76" s="44"/>
      <c r="E76" s="16" t="s">
        <v>585</v>
      </c>
      <c r="F76" s="23"/>
      <c r="G76" s="32" t="s">
        <v>613</v>
      </c>
      <c r="H76" s="18"/>
    </row>
    <row r="77" spans="1:8" ht="25.5" x14ac:dyDescent="0.2">
      <c r="A77" s="38">
        <v>3</v>
      </c>
      <c r="B77" s="41" t="s">
        <v>597</v>
      </c>
      <c r="C77" s="42" t="s">
        <v>488</v>
      </c>
      <c r="D77" s="44"/>
      <c r="E77" s="16" t="s">
        <v>586</v>
      </c>
      <c r="F77" s="23"/>
      <c r="G77" s="32" t="s">
        <v>614</v>
      </c>
      <c r="H77" s="18"/>
    </row>
    <row r="78" spans="1:8" ht="127.5" x14ac:dyDescent="0.2">
      <c r="A78" s="38">
        <v>1</v>
      </c>
      <c r="B78" s="41" t="s">
        <v>537</v>
      </c>
      <c r="C78" s="42" t="s">
        <v>488</v>
      </c>
      <c r="D78" s="44" t="s">
        <v>222</v>
      </c>
      <c r="E78" s="16" t="s">
        <v>538</v>
      </c>
      <c r="F78" s="21"/>
      <c r="G78" s="33" t="s">
        <v>580</v>
      </c>
      <c r="H78" s="18"/>
    </row>
    <row r="79" spans="1:8" ht="89.25" x14ac:dyDescent="0.2">
      <c r="A79" s="38">
        <v>2</v>
      </c>
      <c r="B79" s="41" t="s">
        <v>537</v>
      </c>
      <c r="C79" s="42" t="s">
        <v>488</v>
      </c>
      <c r="D79" s="44" t="s">
        <v>464</v>
      </c>
      <c r="E79" s="16" t="s">
        <v>539</v>
      </c>
      <c r="F79" s="21"/>
      <c r="G79" s="33" t="s">
        <v>576</v>
      </c>
      <c r="H79" s="18"/>
    </row>
    <row r="80" spans="1:8" ht="51" x14ac:dyDescent="0.2">
      <c r="A80" s="38">
        <v>3</v>
      </c>
      <c r="B80" s="41" t="s">
        <v>537</v>
      </c>
      <c r="C80" s="42" t="s">
        <v>488</v>
      </c>
      <c r="D80" s="44" t="s">
        <v>235</v>
      </c>
      <c r="E80" s="16" t="s">
        <v>540</v>
      </c>
      <c r="F80" s="21"/>
      <c r="G80" s="33" t="s">
        <v>567</v>
      </c>
      <c r="H80" s="18"/>
    </row>
    <row r="81" spans="1:8" ht="102" x14ac:dyDescent="0.2">
      <c r="A81" s="38">
        <v>1</v>
      </c>
      <c r="B81" s="41" t="s">
        <v>541</v>
      </c>
      <c r="C81" s="42" t="s">
        <v>488</v>
      </c>
      <c r="D81" s="44" t="s">
        <v>220</v>
      </c>
      <c r="E81" s="16" t="s">
        <v>498</v>
      </c>
      <c r="F81" s="21"/>
      <c r="G81" s="33" t="s">
        <v>567</v>
      </c>
      <c r="H81" s="18"/>
    </row>
    <row r="82" spans="1:8" ht="25.5" x14ac:dyDescent="0.2">
      <c r="A82" s="38">
        <v>2</v>
      </c>
      <c r="B82" s="41" t="s">
        <v>541</v>
      </c>
      <c r="C82" s="42" t="s">
        <v>488</v>
      </c>
      <c r="D82" s="44" t="s">
        <v>235</v>
      </c>
      <c r="E82" s="16" t="s">
        <v>499</v>
      </c>
      <c r="F82" s="21"/>
      <c r="G82" s="33" t="s">
        <v>567</v>
      </c>
      <c r="H82" s="18"/>
    </row>
    <row r="83" spans="1:8" ht="102" x14ac:dyDescent="0.2">
      <c r="A83" s="38">
        <v>1</v>
      </c>
      <c r="B83" s="41" t="s">
        <v>542</v>
      </c>
      <c r="C83" s="42" t="s">
        <v>488</v>
      </c>
      <c r="D83" s="44" t="s">
        <v>220</v>
      </c>
      <c r="E83" s="16" t="s">
        <v>498</v>
      </c>
      <c r="F83" s="21"/>
      <c r="G83" s="33" t="s">
        <v>567</v>
      </c>
      <c r="H83" s="18"/>
    </row>
    <row r="84" spans="1:8" ht="25.5" x14ac:dyDescent="0.2">
      <c r="A84" s="38">
        <v>2</v>
      </c>
      <c r="B84" s="41" t="s">
        <v>542</v>
      </c>
      <c r="C84" s="42" t="s">
        <v>488</v>
      </c>
      <c r="D84" s="44" t="s">
        <v>235</v>
      </c>
      <c r="E84" s="16" t="s">
        <v>499</v>
      </c>
      <c r="F84" s="21"/>
      <c r="G84" s="33" t="s">
        <v>567</v>
      </c>
      <c r="H84" s="18"/>
    </row>
    <row r="85" spans="1:8" ht="38.25" x14ac:dyDescent="0.2">
      <c r="A85" s="38">
        <v>1</v>
      </c>
      <c r="B85" s="41" t="s">
        <v>544</v>
      </c>
      <c r="C85" s="42" t="s">
        <v>488</v>
      </c>
      <c r="D85" s="44" t="s">
        <v>215</v>
      </c>
      <c r="E85" s="16" t="s">
        <v>545</v>
      </c>
      <c r="F85" s="21"/>
      <c r="G85" s="33" t="s">
        <v>567</v>
      </c>
      <c r="H85" s="18"/>
    </row>
    <row r="86" spans="1:8" ht="38.25" x14ac:dyDescent="0.2">
      <c r="A86" s="38">
        <v>2</v>
      </c>
      <c r="B86" s="41" t="s">
        <v>544</v>
      </c>
      <c r="C86" s="42" t="s">
        <v>488</v>
      </c>
      <c r="D86" s="44" t="s">
        <v>274</v>
      </c>
      <c r="E86" s="16" t="s">
        <v>546</v>
      </c>
      <c r="F86" s="21"/>
      <c r="G86" s="33" t="s">
        <v>567</v>
      </c>
      <c r="H86" s="18"/>
    </row>
    <row r="87" spans="1:8" ht="51" x14ac:dyDescent="0.2">
      <c r="A87" s="38">
        <v>3</v>
      </c>
      <c r="B87" s="41" t="s">
        <v>544</v>
      </c>
      <c r="C87" s="42" t="s">
        <v>488</v>
      </c>
      <c r="D87" s="44" t="s">
        <v>325</v>
      </c>
      <c r="E87" s="16" t="s">
        <v>547</v>
      </c>
      <c r="F87" s="21"/>
      <c r="G87" s="33" t="s">
        <v>567</v>
      </c>
      <c r="H87" s="18"/>
    </row>
    <row r="88" spans="1:8" ht="38.25" x14ac:dyDescent="0.2">
      <c r="A88" s="38">
        <v>4</v>
      </c>
      <c r="B88" s="41" t="s">
        <v>544</v>
      </c>
      <c r="C88" s="42" t="s">
        <v>488</v>
      </c>
      <c r="D88" s="44" t="s">
        <v>356</v>
      </c>
      <c r="E88" s="16" t="s">
        <v>548</v>
      </c>
      <c r="F88" s="21"/>
      <c r="G88" s="33" t="s">
        <v>567</v>
      </c>
      <c r="H88" s="18"/>
    </row>
    <row r="89" spans="1:8" ht="38.25" x14ac:dyDescent="0.2">
      <c r="A89" s="38">
        <v>5</v>
      </c>
      <c r="B89" s="41" t="s">
        <v>544</v>
      </c>
      <c r="C89" s="42" t="s">
        <v>488</v>
      </c>
      <c r="D89" s="44" t="s">
        <v>390</v>
      </c>
      <c r="E89" s="16" t="s">
        <v>549</v>
      </c>
      <c r="F89" s="21"/>
      <c r="G89" s="33" t="s">
        <v>567</v>
      </c>
      <c r="H89" s="18"/>
    </row>
    <row r="90" spans="1:8" ht="51" x14ac:dyDescent="0.2">
      <c r="A90" s="38">
        <v>6</v>
      </c>
      <c r="B90" s="41" t="s">
        <v>544</v>
      </c>
      <c r="C90" s="42" t="s">
        <v>488</v>
      </c>
      <c r="D90" s="44" t="s">
        <v>419</v>
      </c>
      <c r="E90" s="16" t="s">
        <v>550</v>
      </c>
      <c r="F90" s="21"/>
      <c r="G90" s="33" t="s">
        <v>567</v>
      </c>
      <c r="H90" s="18"/>
    </row>
    <row r="91" spans="1:8" ht="38.25" x14ac:dyDescent="0.2">
      <c r="A91" s="38">
        <v>7</v>
      </c>
      <c r="B91" s="41" t="s">
        <v>544</v>
      </c>
      <c r="C91" s="42" t="s">
        <v>488</v>
      </c>
      <c r="D91" s="44" t="s">
        <v>452</v>
      </c>
      <c r="E91" s="16" t="s">
        <v>551</v>
      </c>
      <c r="F91" s="21"/>
      <c r="G91" s="33" t="s">
        <v>567</v>
      </c>
      <c r="H91" s="18"/>
    </row>
    <row r="92" spans="1:8" ht="38.25" x14ac:dyDescent="0.2">
      <c r="A92" s="38">
        <v>8</v>
      </c>
      <c r="B92" s="41" t="s">
        <v>544</v>
      </c>
      <c r="C92" s="42" t="s">
        <v>488</v>
      </c>
      <c r="D92" s="44" t="s">
        <v>457</v>
      </c>
      <c r="E92" s="16" t="s">
        <v>552</v>
      </c>
      <c r="F92" s="21"/>
      <c r="G92" s="33" t="s">
        <v>581</v>
      </c>
      <c r="H92" s="18"/>
    </row>
    <row r="93" spans="1:8" ht="63.75" x14ac:dyDescent="0.2">
      <c r="A93" s="38">
        <v>1</v>
      </c>
      <c r="B93" s="41" t="s">
        <v>598</v>
      </c>
      <c r="C93" s="42" t="s">
        <v>488</v>
      </c>
      <c r="D93" s="44"/>
      <c r="E93" s="16" t="s">
        <v>599</v>
      </c>
      <c r="F93" s="23"/>
      <c r="G93" s="32" t="s">
        <v>580</v>
      </c>
      <c r="H93" s="18"/>
    </row>
    <row r="94" spans="1:8" ht="38.25" x14ac:dyDescent="0.2">
      <c r="A94" s="38">
        <v>2</v>
      </c>
      <c r="B94" s="41" t="s">
        <v>598</v>
      </c>
      <c r="C94" s="42" t="s">
        <v>488</v>
      </c>
      <c r="D94" s="44" t="s">
        <v>384</v>
      </c>
      <c r="E94" s="16" t="s">
        <v>600</v>
      </c>
      <c r="F94" s="22"/>
      <c r="G94" s="32" t="s">
        <v>612</v>
      </c>
      <c r="H94" s="18"/>
    </row>
    <row r="95" spans="1:8" ht="38.25" x14ac:dyDescent="0.2">
      <c r="A95" s="38">
        <v>3</v>
      </c>
      <c r="B95" s="41" t="s">
        <v>598</v>
      </c>
      <c r="C95" s="42" t="s">
        <v>488</v>
      </c>
      <c r="D95" s="44" t="s">
        <v>279</v>
      </c>
      <c r="E95" s="16" t="s">
        <v>601</v>
      </c>
      <c r="F95" s="22"/>
      <c r="G95" s="32" t="s">
        <v>611</v>
      </c>
      <c r="H95" s="18"/>
    </row>
    <row r="96" spans="1:8" ht="51" x14ac:dyDescent="0.2">
      <c r="A96" s="38">
        <v>1</v>
      </c>
      <c r="B96" s="41" t="s">
        <v>553</v>
      </c>
      <c r="C96" s="42" t="s">
        <v>488</v>
      </c>
      <c r="D96" s="44" t="s">
        <v>220</v>
      </c>
      <c r="E96" s="16" t="s">
        <v>554</v>
      </c>
      <c r="F96" s="21"/>
      <c r="G96" s="33" t="s">
        <v>567</v>
      </c>
      <c r="H96" s="18"/>
    </row>
    <row r="97" spans="1:8" ht="76.5" x14ac:dyDescent="0.2">
      <c r="A97" s="38">
        <v>2</v>
      </c>
      <c r="B97" s="41" t="s">
        <v>553</v>
      </c>
      <c r="C97" s="42" t="s">
        <v>488</v>
      </c>
      <c r="D97" s="44" t="s">
        <v>232</v>
      </c>
      <c r="E97" s="16" t="s">
        <v>555</v>
      </c>
      <c r="F97" s="21"/>
      <c r="G97" s="33" t="s">
        <v>567</v>
      </c>
      <c r="H97" s="18"/>
    </row>
    <row r="98" spans="1:8" ht="102" x14ac:dyDescent="0.2">
      <c r="A98" s="38">
        <v>3</v>
      </c>
      <c r="B98" s="41" t="s">
        <v>553</v>
      </c>
      <c r="C98" s="42" t="s">
        <v>488</v>
      </c>
      <c r="D98" s="44" t="s">
        <v>243</v>
      </c>
      <c r="E98" s="16" t="s">
        <v>556</v>
      </c>
      <c r="F98" s="21"/>
      <c r="G98" s="33" t="s">
        <v>582</v>
      </c>
      <c r="H98" s="18"/>
    </row>
    <row r="99" spans="1:8" ht="25.5" x14ac:dyDescent="0.2">
      <c r="A99" s="38">
        <v>4</v>
      </c>
      <c r="B99" s="41" t="s">
        <v>553</v>
      </c>
      <c r="C99" s="42" t="s">
        <v>488</v>
      </c>
      <c r="D99" s="44" t="s">
        <v>257</v>
      </c>
      <c r="E99" s="16" t="s">
        <v>557</v>
      </c>
      <c r="F99" s="21"/>
      <c r="G99" s="33" t="s">
        <v>567</v>
      </c>
      <c r="H99" s="18"/>
    </row>
    <row r="100" spans="1:8" ht="38.25" x14ac:dyDescent="0.2">
      <c r="A100" s="38">
        <v>5</v>
      </c>
      <c r="B100" s="41" t="s">
        <v>553</v>
      </c>
      <c r="C100" s="42" t="s">
        <v>488</v>
      </c>
      <c r="D100" s="44" t="s">
        <v>264</v>
      </c>
      <c r="E100" s="16" t="s">
        <v>558</v>
      </c>
      <c r="F100" s="21"/>
      <c r="G100" s="33" t="s">
        <v>567</v>
      </c>
      <c r="H100" s="18"/>
    </row>
    <row r="101" spans="1:8" ht="38.25" x14ac:dyDescent="0.2">
      <c r="A101" s="38">
        <v>6</v>
      </c>
      <c r="B101" s="41" t="s">
        <v>553</v>
      </c>
      <c r="C101" s="42" t="s">
        <v>488</v>
      </c>
      <c r="D101" s="44" t="s">
        <v>442</v>
      </c>
      <c r="E101" s="16" t="s">
        <v>559</v>
      </c>
      <c r="F101" s="21"/>
      <c r="G101" s="33" t="s">
        <v>573</v>
      </c>
      <c r="H101" s="18"/>
    </row>
    <row r="102" spans="1:8" ht="25.5" x14ac:dyDescent="0.2">
      <c r="A102" s="38">
        <v>7</v>
      </c>
      <c r="B102" s="41" t="s">
        <v>553</v>
      </c>
      <c r="C102" s="42" t="s">
        <v>488</v>
      </c>
      <c r="D102" s="44" t="s">
        <v>452</v>
      </c>
      <c r="E102" s="16" t="s">
        <v>560</v>
      </c>
      <c r="F102" s="21"/>
      <c r="G102" s="33" t="s">
        <v>574</v>
      </c>
      <c r="H102" s="18"/>
    </row>
    <row r="103" spans="1:8" x14ac:dyDescent="0.2">
      <c r="A103" s="28"/>
      <c r="B103" s="28" t="str">
        <f>IF(OR(AND(ISBLANK($C$2)),OR(ISBLANK(D103),ISBLANK(C103))),"",$C$2)</f>
        <v/>
      </c>
      <c r="C103" s="28"/>
      <c r="D103" s="31"/>
      <c r="E103" s="31"/>
      <c r="F103" s="18"/>
      <c r="G103" s="25"/>
      <c r="H103" s="18"/>
    </row>
  </sheetData>
  <sheetProtection formatRows="0"/>
  <sortState ref="A8:H102">
    <sortCondition ref="B8:B102"/>
    <sortCondition ref="A8:A102"/>
  </sortState>
  <mergeCells count="3">
    <mergeCell ref="C4:E4"/>
    <mergeCell ref="C5:E5"/>
    <mergeCell ref="B2:E2"/>
  </mergeCells>
  <pageMargins left="0.23622047244094491" right="0.23622047244094491" top="0.74803149606299213" bottom="0.74803149606299213" header="0.31496062992125984" footer="0.31496062992125984"/>
  <pageSetup paperSize="9" scale="64" fitToHeight="0" orientation="landscape" r:id="rId1"/>
  <headerFooter>
    <oddFooter>&amp;L&amp;F&amp;R&amp;P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Sheet1!$K$2</xm:f>
          </x14:formula1>
          <xm:sqref>C103</xm:sqref>
        </x14:dataValidation>
        <x14:dataValidation type="list" allowBlank="1" showInputMessage="1" showErrorMessage="1">
          <x14:formula1>
            <xm:f>Sheet1!$D$2:$D$292</xm:f>
          </x14:formula1>
          <xm:sqref>D103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5"/>
  <sheetViews>
    <sheetView topLeftCell="D2" zoomScale="70" zoomScaleNormal="70" workbookViewId="0">
      <selection activeCell="D292" sqref="D292"/>
    </sheetView>
  </sheetViews>
  <sheetFormatPr defaultColWidth="9.140625" defaultRowHeight="15" x14ac:dyDescent="0.25"/>
  <cols>
    <col min="1" max="1" width="63.42578125" customWidth="1"/>
    <col min="2" max="2" width="37.140625" bestFit="1" customWidth="1"/>
    <col min="3" max="3" width="70.7109375" bestFit="1" customWidth="1"/>
    <col min="4" max="4" width="70.5703125" bestFit="1" customWidth="1"/>
    <col min="5" max="5" width="7.7109375" bestFit="1" customWidth="1"/>
    <col min="6" max="6" width="57.28515625" bestFit="1" customWidth="1"/>
    <col min="7" max="7" width="63.5703125" bestFit="1" customWidth="1"/>
    <col min="8" max="8" width="21" bestFit="1" customWidth="1"/>
    <col min="9" max="9" width="8.28515625" bestFit="1" customWidth="1"/>
    <col min="10" max="10" width="36" bestFit="1" customWidth="1"/>
    <col min="11" max="11" width="56.42578125" bestFit="1" customWidth="1"/>
    <col min="12" max="12" width="20" bestFit="1" customWidth="1"/>
    <col min="13" max="13" width="8.28515625" bestFit="1" customWidth="1"/>
  </cols>
  <sheetData>
    <row r="1" spans="1:13" x14ac:dyDescent="0.25">
      <c r="A1" s="10" t="s">
        <v>5</v>
      </c>
      <c r="B1" s="11" t="s">
        <v>7</v>
      </c>
      <c r="C1" s="1" t="s">
        <v>50</v>
      </c>
      <c r="D1" s="11" t="s">
        <v>8</v>
      </c>
      <c r="E1" s="11" t="s">
        <v>4</v>
      </c>
      <c r="F1" s="12" t="s">
        <v>9</v>
      </c>
      <c r="G1" s="2" t="s">
        <v>10</v>
      </c>
      <c r="H1" s="3" t="s">
        <v>11</v>
      </c>
      <c r="I1" s="4" t="s">
        <v>12</v>
      </c>
      <c r="K1" s="10" t="s">
        <v>48</v>
      </c>
      <c r="M1" s="4" t="s">
        <v>12</v>
      </c>
    </row>
    <row r="2" spans="1:13" x14ac:dyDescent="0.25">
      <c r="A2" s="9" t="s">
        <v>22</v>
      </c>
      <c r="B2" s="9" t="s">
        <v>13</v>
      </c>
      <c r="C2" s="5" t="str">
        <f>A2&amp;B2</f>
        <v>1.1 OVERVIEWGeneral</v>
      </c>
      <c r="D2" s="9" t="s">
        <v>203</v>
      </c>
      <c r="F2" s="5" t="s">
        <v>23</v>
      </c>
      <c r="G2" s="9" t="s">
        <v>22</v>
      </c>
      <c r="H2" s="9" t="s">
        <v>188</v>
      </c>
      <c r="I2" s="6" t="e">
        <f>VLOOKUP('Comments (PUBLIC)'!D8,Sheet1!G:H,2,0)</f>
        <v>#N/A</v>
      </c>
      <c r="J2" s="9"/>
      <c r="K2" s="9" t="s">
        <v>488</v>
      </c>
      <c r="L2" t="s">
        <v>202</v>
      </c>
      <c r="M2" s="6" t="str">
        <f>VLOOKUP('Comments (PUBLIC)'!C8,Sheet1!K:L,2,0)</f>
        <v>Sheet1!$G$2:$G$15</v>
      </c>
    </row>
    <row r="3" spans="1:13" x14ac:dyDescent="0.25">
      <c r="A3" s="9" t="s">
        <v>22</v>
      </c>
      <c r="B3" s="9" t="s">
        <v>49</v>
      </c>
      <c r="C3" s="5" t="str">
        <f t="shared" ref="C3:C18" si="0">A3&amp;B3</f>
        <v>1.1 OVERVIEWFigure 1</v>
      </c>
      <c r="D3" s="9" t="s">
        <v>204</v>
      </c>
      <c r="F3" s="5" t="s">
        <v>17</v>
      </c>
      <c r="G3" s="9" t="s">
        <v>54</v>
      </c>
      <c r="H3" s="9" t="s">
        <v>189</v>
      </c>
      <c r="I3" s="6" t="e">
        <f>VLOOKUP('Comments (PUBLIC)'!D9,Sheet1!G:H,2,0)</f>
        <v>#N/A</v>
      </c>
      <c r="J3" s="9"/>
      <c r="K3" s="9"/>
      <c r="M3" s="6" t="str">
        <f>VLOOKUP('Comments (PUBLIC)'!C9,Sheet1!K:L,2,0)</f>
        <v>Sheet1!$G$2:$G$15</v>
      </c>
    </row>
    <row r="4" spans="1:13" x14ac:dyDescent="0.25">
      <c r="A4" s="9" t="s">
        <v>22</v>
      </c>
      <c r="B4" s="9" t="s">
        <v>51</v>
      </c>
      <c r="C4" s="5" t="str">
        <f t="shared" si="0"/>
        <v>1.1 OVERVIEWTable 1</v>
      </c>
      <c r="D4" s="9" t="s">
        <v>205</v>
      </c>
      <c r="F4" s="5" t="s">
        <v>24</v>
      </c>
      <c r="G4" s="9" t="s">
        <v>76</v>
      </c>
      <c r="H4" s="9" t="s">
        <v>190</v>
      </c>
      <c r="I4" s="6" t="e">
        <f>VLOOKUP('Comments (PUBLIC)'!D10,Sheet1!G:H,2,0)</f>
        <v>#N/A</v>
      </c>
      <c r="J4" s="9"/>
      <c r="K4" s="9"/>
      <c r="M4" s="6" t="str">
        <f>VLOOKUP('Comments (PUBLIC)'!C10,Sheet1!K:L,2,0)</f>
        <v>Sheet1!$G$2:$G$15</v>
      </c>
    </row>
    <row r="5" spans="1:13" x14ac:dyDescent="0.25">
      <c r="A5" s="9" t="s">
        <v>54</v>
      </c>
      <c r="B5" s="9" t="s">
        <v>13</v>
      </c>
      <c r="C5" s="5" t="str">
        <f t="shared" si="0"/>
        <v>1.2 PROCESS INTER-SERVICE LIQUIDITY TRANSFER ORDER FROM MCA TO DCAGeneral</v>
      </c>
      <c r="D5" s="9" t="s">
        <v>206</v>
      </c>
      <c r="F5" s="5" t="s">
        <v>20</v>
      </c>
      <c r="G5" s="9" t="s">
        <v>89</v>
      </c>
      <c r="H5" s="9" t="s">
        <v>191</v>
      </c>
      <c r="I5" s="6" t="e">
        <f>VLOOKUP('Comments (PUBLIC)'!D11,Sheet1!G:H,2,0)</f>
        <v>#N/A</v>
      </c>
      <c r="J5" s="9"/>
      <c r="K5" s="9"/>
      <c r="M5" s="6" t="str">
        <f>VLOOKUP('Comments (PUBLIC)'!C11,Sheet1!K:L,2,0)</f>
        <v>Sheet1!$G$2:$G$15</v>
      </c>
    </row>
    <row r="6" spans="1:13" x14ac:dyDescent="0.25">
      <c r="A6" s="9" t="s">
        <v>54</v>
      </c>
      <c r="B6" s="9" t="s">
        <v>55</v>
      </c>
      <c r="C6" s="5" t="str">
        <f t="shared" ref="C6:C9" si="1">A6&amp;B6</f>
        <v>1.2 PROCESS INTER-SERVICE LIQUIDITY TRANSFER ORDER FROM MCA TO DCACLM.UR.CLM.LTSEN.010.010</v>
      </c>
      <c r="D6" s="9" t="s">
        <v>207</v>
      </c>
      <c r="F6" s="5" t="s">
        <v>15</v>
      </c>
      <c r="G6" s="9" t="s">
        <v>105</v>
      </c>
      <c r="H6" s="9" t="s">
        <v>192</v>
      </c>
      <c r="I6" s="6" t="e">
        <f>VLOOKUP('Comments (PUBLIC)'!D12,Sheet1!G:H,2,0)</f>
        <v>#N/A</v>
      </c>
      <c r="J6" s="9"/>
      <c r="M6" s="6" t="str">
        <f>VLOOKUP('Comments (PUBLIC)'!C12,Sheet1!K:L,2,0)</f>
        <v>Sheet1!$G$2:$G$15</v>
      </c>
    </row>
    <row r="7" spans="1:13" x14ac:dyDescent="0.25">
      <c r="A7" s="9" t="s">
        <v>54</v>
      </c>
      <c r="B7" s="9" t="s">
        <v>56</v>
      </c>
      <c r="C7" s="5" t="str">
        <f t="shared" si="1"/>
        <v>1.2 PROCESS INTER-SERVICE LIQUIDITY TRANSFER ORDER FROM MCA TO DCACLM.UR.CLM.LTSEN.010.020</v>
      </c>
      <c r="D7" s="9" t="s">
        <v>208</v>
      </c>
      <c r="F7" s="5" t="s">
        <v>14</v>
      </c>
      <c r="G7" s="9" t="s">
        <v>122</v>
      </c>
      <c r="H7" s="9" t="s">
        <v>193</v>
      </c>
      <c r="I7" s="6" t="e">
        <f>VLOOKUP('Comments (PUBLIC)'!D13,Sheet1!G:H,2,0)</f>
        <v>#N/A</v>
      </c>
      <c r="J7" s="9"/>
      <c r="M7" s="6" t="str">
        <f>VLOOKUP('Comments (PUBLIC)'!C13,Sheet1!K:L,2,0)</f>
        <v>Sheet1!$G$2:$G$15</v>
      </c>
    </row>
    <row r="8" spans="1:13" x14ac:dyDescent="0.25">
      <c r="A8" s="9" t="s">
        <v>54</v>
      </c>
      <c r="B8" s="9" t="s">
        <v>57</v>
      </c>
      <c r="C8" s="5" t="str">
        <f t="shared" si="1"/>
        <v>1.2 PROCESS INTER-SERVICE LIQUIDITY TRANSFER ORDER FROM MCA TO DCACLM.UR.CLM.LTSEN.010.030</v>
      </c>
      <c r="D8" s="9" t="s">
        <v>209</v>
      </c>
      <c r="F8" s="5" t="s">
        <v>25</v>
      </c>
      <c r="G8" s="9" t="s">
        <v>142</v>
      </c>
      <c r="H8" s="9" t="s">
        <v>194</v>
      </c>
      <c r="I8" s="6" t="e">
        <f>VLOOKUP('Comments (PUBLIC)'!D14,Sheet1!G:H,2,0)</f>
        <v>#N/A</v>
      </c>
      <c r="J8" s="9"/>
      <c r="M8" s="6" t="str">
        <f>VLOOKUP('Comments (PUBLIC)'!C14,Sheet1!K:L,2,0)</f>
        <v>Sheet1!$G$2:$G$15</v>
      </c>
    </row>
    <row r="9" spans="1:13" x14ac:dyDescent="0.25">
      <c r="A9" s="9" t="s">
        <v>54</v>
      </c>
      <c r="B9" s="9" t="s">
        <v>58</v>
      </c>
      <c r="C9" s="5" t="str">
        <f t="shared" si="1"/>
        <v>1.2 PROCESS INTER-SERVICE LIQUIDITY TRANSFER ORDER FROM MCA TO DCACLM.UR.CLM.LTSEN.010.040</v>
      </c>
      <c r="D9" s="9" t="s">
        <v>210</v>
      </c>
      <c r="F9" s="5" t="s">
        <v>26</v>
      </c>
      <c r="G9" s="9" t="s">
        <v>156</v>
      </c>
      <c r="H9" s="9" t="s">
        <v>195</v>
      </c>
      <c r="I9" s="6" t="e">
        <f>VLOOKUP('Comments (PUBLIC)'!D15,Sheet1!G:H,2,0)</f>
        <v>#N/A</v>
      </c>
      <c r="J9" s="9"/>
      <c r="M9" s="6" t="str">
        <f>VLOOKUP('Comments (PUBLIC)'!C15,Sheet1!K:L,2,0)</f>
        <v>Sheet1!$G$2:$G$15</v>
      </c>
    </row>
    <row r="10" spans="1:13" x14ac:dyDescent="0.25">
      <c r="A10" s="9" t="s">
        <v>54</v>
      </c>
      <c r="B10" s="9" t="s">
        <v>59</v>
      </c>
      <c r="C10" s="5" t="str">
        <f t="shared" si="0"/>
        <v>1.2 PROCESS INTER-SERVICE LIQUIDITY TRANSFER ORDER FROM MCA TO DCACLM.UR.CLM.LTSEN.010.050</v>
      </c>
      <c r="D10" s="9" t="s">
        <v>211</v>
      </c>
      <c r="F10" s="5" t="s">
        <v>16</v>
      </c>
      <c r="G10" s="9" t="s">
        <v>160</v>
      </c>
      <c r="H10" s="9" t="s">
        <v>196</v>
      </c>
      <c r="I10" s="6" t="e">
        <f>VLOOKUP('Comments (PUBLIC)'!D16,Sheet1!G:H,2,0)</f>
        <v>#N/A</v>
      </c>
      <c r="J10" s="9"/>
      <c r="M10" s="6" t="str">
        <f>VLOOKUP('Comments (PUBLIC)'!C16,Sheet1!K:L,2,0)</f>
        <v>Sheet1!$G$2:$G$15</v>
      </c>
    </row>
    <row r="11" spans="1:13" x14ac:dyDescent="0.25">
      <c r="A11" s="9" t="s">
        <v>54</v>
      </c>
      <c r="B11" s="9" t="s">
        <v>60</v>
      </c>
      <c r="C11" s="5" t="str">
        <f t="shared" si="0"/>
        <v>1.2 PROCESS INTER-SERVICE LIQUIDITY TRANSFER ORDER FROM MCA TO DCACLM.UR.CLM.LTSEN.020.010</v>
      </c>
      <c r="D11" s="9" t="s">
        <v>212</v>
      </c>
      <c r="F11" s="5" t="s">
        <v>19</v>
      </c>
      <c r="G11" s="9" t="s">
        <v>163</v>
      </c>
      <c r="H11" s="9" t="s">
        <v>197</v>
      </c>
      <c r="I11" s="6" t="e">
        <f>VLOOKUP('Comments (PUBLIC)'!D17,Sheet1!G:H,2,0)</f>
        <v>#N/A</v>
      </c>
      <c r="J11" s="9"/>
      <c r="M11" s="6" t="str">
        <f>VLOOKUP('Comments (PUBLIC)'!C17,Sheet1!K:L,2,0)</f>
        <v>Sheet1!$G$2:$G$15</v>
      </c>
    </row>
    <row r="12" spans="1:13" x14ac:dyDescent="0.25">
      <c r="A12" s="9" t="s">
        <v>54</v>
      </c>
      <c r="B12" s="9" t="s">
        <v>61</v>
      </c>
      <c r="C12" s="5" t="str">
        <f t="shared" si="0"/>
        <v>1.2 PROCESS INTER-SERVICE LIQUIDITY TRANSFER ORDER FROM MCA TO DCACLM.UR.CLM.LTSEN.020.020</v>
      </c>
      <c r="D12" s="9" t="s">
        <v>212</v>
      </c>
      <c r="F12" s="5" t="s">
        <v>27</v>
      </c>
      <c r="G12" s="9" t="s">
        <v>168</v>
      </c>
      <c r="H12" s="9" t="s">
        <v>198</v>
      </c>
      <c r="I12" s="6" t="e">
        <f>VLOOKUP('Comments (PUBLIC)'!D18,Sheet1!G:H,2,0)</f>
        <v>#N/A</v>
      </c>
      <c r="J12" s="9"/>
      <c r="M12" s="6" t="str">
        <f>VLOOKUP('Comments (PUBLIC)'!C18,Sheet1!K:L,2,0)</f>
        <v>Sheet1!$G$2:$G$15</v>
      </c>
    </row>
    <row r="13" spans="1:13" x14ac:dyDescent="0.25">
      <c r="A13" s="9" t="s">
        <v>54</v>
      </c>
      <c r="B13" s="9" t="s">
        <v>62</v>
      </c>
      <c r="C13" s="5" t="str">
        <f t="shared" si="0"/>
        <v>1.2 PROCESS INTER-SERVICE LIQUIDITY TRANSFER ORDER FROM MCA TO DCACLM.UR.CLM.LTSEN.020.030</v>
      </c>
      <c r="D13" s="9" t="s">
        <v>213</v>
      </c>
      <c r="F13" s="5" t="s">
        <v>28</v>
      </c>
      <c r="G13" s="9" t="s">
        <v>175</v>
      </c>
      <c r="H13" s="9" t="s">
        <v>199</v>
      </c>
      <c r="I13" s="6" t="e">
        <f>VLOOKUP('Comments (PUBLIC)'!D19,Sheet1!G:H,2,0)</f>
        <v>#N/A</v>
      </c>
      <c r="J13" s="9"/>
      <c r="M13" s="6" t="str">
        <f>VLOOKUP('Comments (PUBLIC)'!C19,Sheet1!K:L,2,0)</f>
        <v>Sheet1!$G$2:$G$15</v>
      </c>
    </row>
    <row r="14" spans="1:13" x14ac:dyDescent="0.25">
      <c r="A14" s="9" t="s">
        <v>54</v>
      </c>
      <c r="B14" s="9" t="s">
        <v>63</v>
      </c>
      <c r="C14" s="5" t="str">
        <f t="shared" si="0"/>
        <v>1.2 PROCESS INTER-SERVICE LIQUIDITY TRANSFER ORDER FROM MCA TO DCACLM.UR.CLM.LTSEN.020.040</v>
      </c>
      <c r="D14" s="9" t="s">
        <v>214</v>
      </c>
      <c r="F14" s="5" t="s">
        <v>29</v>
      </c>
      <c r="G14" s="9" t="s">
        <v>187</v>
      </c>
      <c r="H14" s="9" t="s">
        <v>200</v>
      </c>
      <c r="I14" s="6" t="e">
        <f>VLOOKUP('Comments (PUBLIC)'!D20,Sheet1!G:H,2,0)</f>
        <v>#N/A</v>
      </c>
      <c r="J14" s="9"/>
      <c r="M14" s="6" t="str">
        <f>VLOOKUP('Comments (PUBLIC)'!C20,Sheet1!K:L,2,0)</f>
        <v>Sheet1!$G$2:$G$15</v>
      </c>
    </row>
    <row r="15" spans="1:13" x14ac:dyDescent="0.25">
      <c r="A15" s="9" t="s">
        <v>54</v>
      </c>
      <c r="B15" s="9" t="s">
        <v>64</v>
      </c>
      <c r="C15" s="5" t="str">
        <f t="shared" si="0"/>
        <v>1.2 PROCESS INTER-SERVICE LIQUIDITY TRANSFER ORDER FROM MCA TO DCACLM.UR.CLM.LTSEN.030.010</v>
      </c>
      <c r="D15" s="9" t="s">
        <v>215</v>
      </c>
      <c r="F15" s="5" t="s">
        <v>18</v>
      </c>
      <c r="G15" s="9" t="s">
        <v>13</v>
      </c>
      <c r="H15" s="9" t="s">
        <v>201</v>
      </c>
      <c r="I15" s="6" t="e">
        <f>VLOOKUP('Comments (PUBLIC)'!D21,Sheet1!G:H,2,0)</f>
        <v>#N/A</v>
      </c>
      <c r="J15" s="9"/>
      <c r="M15" s="6" t="str">
        <f>VLOOKUP('Comments (PUBLIC)'!C21,Sheet1!K:L,2,0)</f>
        <v>Sheet1!$G$2:$G$15</v>
      </c>
    </row>
    <row r="16" spans="1:13" x14ac:dyDescent="0.25">
      <c r="A16" s="9" t="s">
        <v>54</v>
      </c>
      <c r="B16" s="9" t="s">
        <v>65</v>
      </c>
      <c r="C16" s="5" t="str">
        <f t="shared" si="0"/>
        <v>1.2 PROCESS INTER-SERVICE LIQUIDITY TRANSFER ORDER FROM MCA TO DCACLM.UR.CLM.LTSEN.030.020</v>
      </c>
      <c r="D16" s="9" t="s">
        <v>216</v>
      </c>
      <c r="F16" s="5" t="s">
        <v>30</v>
      </c>
      <c r="G16" s="9"/>
      <c r="H16" s="9"/>
      <c r="I16" s="6" t="e">
        <f>VLOOKUP('Comments (PUBLIC)'!D22,Sheet1!G:H,2,0)</f>
        <v>#N/A</v>
      </c>
      <c r="J16" s="9"/>
      <c r="M16" s="6" t="str">
        <f>VLOOKUP('Comments (PUBLIC)'!C22,Sheet1!K:L,2,0)</f>
        <v>Sheet1!$G$2:$G$15</v>
      </c>
    </row>
    <row r="17" spans="1:13" x14ac:dyDescent="0.25">
      <c r="A17" s="9" t="s">
        <v>54</v>
      </c>
      <c r="B17" s="9" t="s">
        <v>66</v>
      </c>
      <c r="C17" s="5" t="str">
        <f t="shared" si="0"/>
        <v>1.2 PROCESS INTER-SERVICE LIQUIDITY TRANSFER ORDER FROM MCA TO DCACLM.UR.CLM.LTSEN.030.030</v>
      </c>
      <c r="D17" s="9" t="s">
        <v>217</v>
      </c>
      <c r="F17" s="5" t="s">
        <v>21</v>
      </c>
      <c r="G17" s="9"/>
      <c r="H17" s="9"/>
      <c r="I17" s="6" t="e">
        <f>VLOOKUP('Comments (PUBLIC)'!D23,Sheet1!G:H,2,0)</f>
        <v>#N/A</v>
      </c>
      <c r="J17" s="9"/>
      <c r="M17" s="6" t="str">
        <f>VLOOKUP('Comments (PUBLIC)'!C23,Sheet1!K:L,2,0)</f>
        <v>Sheet1!$G$2:$G$15</v>
      </c>
    </row>
    <row r="18" spans="1:13" x14ac:dyDescent="0.25">
      <c r="A18" s="9" t="s">
        <v>54</v>
      </c>
      <c r="B18" s="9" t="s">
        <v>67</v>
      </c>
      <c r="C18" s="5" t="str">
        <f t="shared" si="0"/>
        <v>1.2 PROCESS INTER-SERVICE LIQUIDITY TRANSFER ORDER FROM MCA TO DCACLM.UR.CLM.LTSEN.030.040</v>
      </c>
      <c r="D18" s="9" t="s">
        <v>218</v>
      </c>
      <c r="F18" s="5" t="s">
        <v>31</v>
      </c>
      <c r="G18" s="9"/>
      <c r="H18" s="9"/>
      <c r="I18" s="6" t="e">
        <f>VLOOKUP('Comments (PUBLIC)'!D24,Sheet1!G:H,2,0)</f>
        <v>#N/A</v>
      </c>
      <c r="J18" s="9"/>
      <c r="M18" s="6" t="str">
        <f>VLOOKUP('Comments (PUBLIC)'!C24,Sheet1!K:L,2,0)</f>
        <v>Sheet1!$G$2:$G$15</v>
      </c>
    </row>
    <row r="19" spans="1:13" x14ac:dyDescent="0.25">
      <c r="A19" s="9" t="s">
        <v>54</v>
      </c>
      <c r="B19" s="9" t="s">
        <v>68</v>
      </c>
      <c r="C19" s="5" t="str">
        <f t="shared" ref="C19:C29" si="2">A19&amp;B19</f>
        <v>1.2 PROCESS INTER-SERVICE LIQUIDITY TRANSFER ORDER FROM MCA TO DCACLM.UR.CLM.LTSEN.030.050</v>
      </c>
      <c r="D19" s="9" t="s">
        <v>219</v>
      </c>
      <c r="F19" s="5" t="s">
        <v>32</v>
      </c>
      <c r="G19" s="9"/>
      <c r="H19" s="9"/>
      <c r="I19" s="6" t="e">
        <f>VLOOKUP('Comments (PUBLIC)'!D25,Sheet1!G:H,2,0)</f>
        <v>#N/A</v>
      </c>
      <c r="J19" s="9"/>
      <c r="M19" s="6" t="str">
        <f>VLOOKUP('Comments (PUBLIC)'!C25,Sheet1!K:L,2,0)</f>
        <v>Sheet1!$G$2:$G$15</v>
      </c>
    </row>
    <row r="20" spans="1:13" x14ac:dyDescent="0.25">
      <c r="A20" s="9" t="s">
        <v>54</v>
      </c>
      <c r="B20" s="9" t="s">
        <v>69</v>
      </c>
      <c r="C20" s="5" t="str">
        <f t="shared" si="2"/>
        <v>1.2 PROCESS INTER-SERVICE LIQUIDITY TRANSFER ORDER FROM MCA TO DCACLM.UR.CLM.LTSEN.030.060</v>
      </c>
      <c r="D20" s="9" t="s">
        <v>220</v>
      </c>
      <c r="F20" s="5" t="s">
        <v>33</v>
      </c>
      <c r="G20" s="9"/>
      <c r="H20" s="9"/>
      <c r="I20" s="6" t="e">
        <f>VLOOKUP('Comments (PUBLIC)'!D26,Sheet1!G:H,2,0)</f>
        <v>#N/A</v>
      </c>
      <c r="J20" s="9"/>
      <c r="M20" s="6" t="str">
        <f>VLOOKUP('Comments (PUBLIC)'!C26,Sheet1!K:L,2,0)</f>
        <v>Sheet1!$G$2:$G$15</v>
      </c>
    </row>
    <row r="21" spans="1:13" x14ac:dyDescent="0.25">
      <c r="A21" s="9" t="s">
        <v>54</v>
      </c>
      <c r="B21" s="9" t="s">
        <v>70</v>
      </c>
      <c r="C21" s="5" t="str">
        <f t="shared" si="2"/>
        <v>1.2 PROCESS INTER-SERVICE LIQUIDITY TRANSFER ORDER FROM MCA TO DCACLM.UR.CLM.LTSEN.040.010</v>
      </c>
      <c r="D21" s="9" t="s">
        <v>221</v>
      </c>
      <c r="F21" s="5" t="s">
        <v>34</v>
      </c>
      <c r="G21" s="9"/>
      <c r="H21" s="9"/>
      <c r="I21" s="6" t="e">
        <f>VLOOKUP('Comments (PUBLIC)'!D27,Sheet1!G:H,2,0)</f>
        <v>#N/A</v>
      </c>
      <c r="J21" s="9"/>
      <c r="M21" s="6" t="str">
        <f>VLOOKUP('Comments (PUBLIC)'!C27,Sheet1!K:L,2,0)</f>
        <v>Sheet1!$G$2:$G$15</v>
      </c>
    </row>
    <row r="22" spans="1:13" x14ac:dyDescent="0.25">
      <c r="A22" s="9" t="s">
        <v>54</v>
      </c>
      <c r="B22" s="9" t="s">
        <v>71</v>
      </c>
      <c r="C22" s="5" t="str">
        <f t="shared" si="2"/>
        <v>1.2 PROCESS INTER-SERVICE LIQUIDITY TRANSFER ORDER FROM MCA TO DCACLM.UR.CLM.LTSEN.040.020</v>
      </c>
      <c r="D22" s="9" t="s">
        <v>222</v>
      </c>
      <c r="F22" s="5" t="s">
        <v>35</v>
      </c>
      <c r="G22" s="9"/>
      <c r="H22" s="9"/>
      <c r="I22" s="6" t="e">
        <f>VLOOKUP('Comments (PUBLIC)'!D28,Sheet1!G:H,2,0)</f>
        <v>#N/A</v>
      </c>
      <c r="J22" s="9"/>
      <c r="M22" s="6" t="str">
        <f>VLOOKUP('Comments (PUBLIC)'!C28,Sheet1!K:L,2,0)</f>
        <v>Sheet1!$G$2:$G$15</v>
      </c>
    </row>
    <row r="23" spans="1:13" x14ac:dyDescent="0.25">
      <c r="A23" s="9" t="s">
        <v>54</v>
      </c>
      <c r="B23" s="9" t="s">
        <v>72</v>
      </c>
      <c r="C23" s="5" t="str">
        <f t="shared" si="2"/>
        <v>1.2 PROCESS INTER-SERVICE LIQUIDITY TRANSFER ORDER FROM MCA TO DCACLM.UR.CLM.LTSEN.050.010</v>
      </c>
      <c r="D23" s="9" t="s">
        <v>223</v>
      </c>
      <c r="F23" s="5" t="s">
        <v>36</v>
      </c>
      <c r="G23" s="9"/>
      <c r="H23" s="9"/>
      <c r="I23" s="6" t="e">
        <f>VLOOKUP('Comments (PUBLIC)'!D29,Sheet1!G:H,2,0)</f>
        <v>#N/A</v>
      </c>
      <c r="J23" s="9"/>
      <c r="M23" s="6" t="str">
        <f>VLOOKUP('Comments (PUBLIC)'!C29,Sheet1!K:L,2,0)</f>
        <v>Sheet1!$G$2:$G$15</v>
      </c>
    </row>
    <row r="24" spans="1:13" x14ac:dyDescent="0.25">
      <c r="A24" s="9" t="s">
        <v>54</v>
      </c>
      <c r="B24" s="9" t="s">
        <v>73</v>
      </c>
      <c r="C24" s="5" t="str">
        <f t="shared" si="2"/>
        <v>1.2 PROCESS INTER-SERVICE LIQUIDITY TRANSFER ORDER FROM MCA TO DCACLM.UR.CLM.LTSEN.050.020</v>
      </c>
      <c r="D24" s="9" t="s">
        <v>224</v>
      </c>
      <c r="F24" s="5" t="s">
        <v>37</v>
      </c>
      <c r="G24" s="9"/>
      <c r="H24" s="9"/>
      <c r="I24" s="6" t="e">
        <f>VLOOKUP('Comments (PUBLIC)'!D30,Sheet1!G:H,2,0)</f>
        <v>#N/A</v>
      </c>
      <c r="J24" s="9"/>
      <c r="M24" s="6" t="str">
        <f>VLOOKUP('Comments (PUBLIC)'!C30,Sheet1!K:L,2,0)</f>
        <v>Sheet1!$G$2:$G$15</v>
      </c>
    </row>
    <row r="25" spans="1:13" x14ac:dyDescent="0.25">
      <c r="A25" s="9" t="s">
        <v>54</v>
      </c>
      <c r="B25" s="9" t="s">
        <v>74</v>
      </c>
      <c r="C25" s="5" t="str">
        <f t="shared" si="2"/>
        <v>1.2 PROCESS INTER-SERVICE LIQUIDITY TRANSFER ORDER FROM MCA TO DCACLM.UR.CLM.LTSEN.050.030</v>
      </c>
      <c r="D25" s="9" t="s">
        <v>225</v>
      </c>
      <c r="F25" s="5" t="s">
        <v>38</v>
      </c>
      <c r="G25" s="9"/>
      <c r="H25" s="9"/>
      <c r="I25" s="6" t="e">
        <f>VLOOKUP('Comments (PUBLIC)'!D31,Sheet1!G:H,2,0)</f>
        <v>#N/A</v>
      </c>
      <c r="J25" s="9"/>
      <c r="M25" s="6" t="str">
        <f>VLOOKUP('Comments (PUBLIC)'!C31,Sheet1!K:L,2,0)</f>
        <v>Sheet1!$G$2:$G$15</v>
      </c>
    </row>
    <row r="26" spans="1:13" x14ac:dyDescent="0.25">
      <c r="A26" s="9" t="s">
        <v>54</v>
      </c>
      <c r="B26" s="9" t="s">
        <v>75</v>
      </c>
      <c r="C26" s="5" t="str">
        <f t="shared" si="2"/>
        <v>1.2 PROCESS INTER-SERVICE LIQUIDITY TRANSFER ORDER FROM MCA TO DCACLM.UR.CLM.LTSEN.050.040</v>
      </c>
      <c r="D26" s="9" t="s">
        <v>226</v>
      </c>
      <c r="F26" s="5" t="s">
        <v>39</v>
      </c>
      <c r="G26" s="9"/>
      <c r="H26" s="9"/>
      <c r="I26" s="6" t="e">
        <f>VLOOKUP('Comments (PUBLIC)'!D32,Sheet1!G:H,2,0)</f>
        <v>#N/A</v>
      </c>
      <c r="J26" s="9"/>
      <c r="M26" s="6" t="str">
        <f>VLOOKUP('Comments (PUBLIC)'!C32,Sheet1!K:L,2,0)</f>
        <v>Sheet1!$G$2:$G$15</v>
      </c>
    </row>
    <row r="27" spans="1:13" x14ac:dyDescent="0.25">
      <c r="A27" s="9" t="s">
        <v>76</v>
      </c>
      <c r="B27" s="9" t="s">
        <v>13</v>
      </c>
      <c r="C27" s="5" t="str">
        <f t="shared" si="2"/>
        <v>1.3 PROCESS INTER-SERVICE LIQUIDITY TRANSFER ORDER FROM DCA TO MCAGeneral</v>
      </c>
      <c r="D27" s="9" t="s">
        <v>227</v>
      </c>
      <c r="F27" s="5" t="s">
        <v>40</v>
      </c>
      <c r="G27" s="9"/>
      <c r="H27" s="9"/>
      <c r="I27" s="6" t="e">
        <f>VLOOKUP('Comments (PUBLIC)'!D33,Sheet1!G:H,2,0)</f>
        <v>#N/A</v>
      </c>
      <c r="J27" s="9"/>
      <c r="M27" s="6" t="str">
        <f>VLOOKUP('Comments (PUBLIC)'!C33,Sheet1!K:L,2,0)</f>
        <v>Sheet1!$G$2:$G$15</v>
      </c>
    </row>
    <row r="28" spans="1:13" x14ac:dyDescent="0.25">
      <c r="A28" s="9" t="s">
        <v>76</v>
      </c>
      <c r="B28" s="9" t="s">
        <v>77</v>
      </c>
      <c r="C28" s="5" t="str">
        <f t="shared" si="2"/>
        <v>1.3 PROCESS INTER-SERVICE LIQUIDITY TRANSFER ORDER FROM DCA TO MCACLM.UR.CLM.LTRCV.010.010</v>
      </c>
      <c r="D28" s="9" t="s">
        <v>228</v>
      </c>
      <c r="F28" s="5" t="s">
        <v>41</v>
      </c>
      <c r="G28" s="9"/>
      <c r="H28" s="9"/>
      <c r="I28" s="6" t="e">
        <f>VLOOKUP('Comments (PUBLIC)'!D34,Sheet1!G:H,2,0)</f>
        <v>#N/A</v>
      </c>
      <c r="J28" s="9"/>
      <c r="M28" s="6" t="str">
        <f>VLOOKUP('Comments (PUBLIC)'!C34,Sheet1!K:L,2,0)</f>
        <v>Sheet1!$G$2:$G$15</v>
      </c>
    </row>
    <row r="29" spans="1:13" x14ac:dyDescent="0.25">
      <c r="A29" s="9" t="s">
        <v>76</v>
      </c>
      <c r="B29" s="9" t="s">
        <v>78</v>
      </c>
      <c r="C29" s="5" t="str">
        <f t="shared" si="2"/>
        <v>1.3 PROCESS INTER-SERVICE LIQUIDITY TRANSFER ORDER FROM DCA TO MCACLM.UR.CLM.LTRCV.010.020</v>
      </c>
      <c r="D29" s="9" t="s">
        <v>229</v>
      </c>
      <c r="F29" s="5" t="s">
        <v>42</v>
      </c>
      <c r="G29" s="9"/>
      <c r="H29" s="9"/>
      <c r="I29" s="6" t="e">
        <f>VLOOKUP('Comments (PUBLIC)'!D35,Sheet1!G:H,2,0)</f>
        <v>#N/A</v>
      </c>
      <c r="J29" s="9"/>
      <c r="M29" s="6" t="str">
        <f>VLOOKUP('Comments (PUBLIC)'!C35,Sheet1!K:L,2,0)</f>
        <v>Sheet1!$G$2:$G$15</v>
      </c>
    </row>
    <row r="30" spans="1:13" x14ac:dyDescent="0.25">
      <c r="A30" s="9" t="s">
        <v>76</v>
      </c>
      <c r="B30" s="9" t="s">
        <v>79</v>
      </c>
      <c r="C30" s="5" t="str">
        <f t="shared" ref="C30:C31" si="3">A30&amp;B30</f>
        <v>1.3 PROCESS INTER-SERVICE LIQUIDITY TRANSFER ORDER FROM DCA TO MCACLM.UR.CLM.LTRCV.010.030</v>
      </c>
      <c r="D30" s="9" t="s">
        <v>230</v>
      </c>
      <c r="F30" s="5" t="s">
        <v>43</v>
      </c>
      <c r="G30" s="9"/>
      <c r="H30" s="9"/>
      <c r="I30" s="6" t="e">
        <f>VLOOKUP('Comments (PUBLIC)'!D36,Sheet1!G:H,2,0)</f>
        <v>#N/A</v>
      </c>
      <c r="J30" s="9"/>
      <c r="M30" s="6" t="str">
        <f>VLOOKUP('Comments (PUBLIC)'!C36,Sheet1!K:L,2,0)</f>
        <v>Sheet1!$G$2:$G$15</v>
      </c>
    </row>
    <row r="31" spans="1:13" x14ac:dyDescent="0.25">
      <c r="A31" s="9" t="s">
        <v>76</v>
      </c>
      <c r="B31" s="9" t="s">
        <v>80</v>
      </c>
      <c r="C31" s="5" t="str">
        <f t="shared" si="3"/>
        <v>1.3 PROCESS INTER-SERVICE LIQUIDITY TRANSFER ORDER FROM DCA TO MCACLM.UR.CLM.LTRCV.010.040</v>
      </c>
      <c r="D31" s="9" t="s">
        <v>231</v>
      </c>
      <c r="F31" s="5" t="s">
        <v>44</v>
      </c>
      <c r="G31" s="9"/>
      <c r="H31" s="9"/>
      <c r="I31" s="6" t="e">
        <f>VLOOKUP('Comments (PUBLIC)'!D37,Sheet1!G:H,2,0)</f>
        <v>#N/A</v>
      </c>
      <c r="J31" s="9"/>
      <c r="M31" s="6" t="str">
        <f>VLOOKUP('Comments (PUBLIC)'!C37,Sheet1!K:L,2,0)</f>
        <v>Sheet1!$G$2:$G$15</v>
      </c>
    </row>
    <row r="32" spans="1:13" x14ac:dyDescent="0.25">
      <c r="A32" s="9" t="s">
        <v>76</v>
      </c>
      <c r="B32" s="9" t="s">
        <v>81</v>
      </c>
      <c r="C32" s="5" t="str">
        <f t="shared" ref="C32" si="4">A32&amp;B32</f>
        <v>1.3 PROCESS INTER-SERVICE LIQUIDITY TRANSFER ORDER FROM DCA TO MCACLM.UR.CLM.LTRCV.010.050</v>
      </c>
      <c r="D32" s="9" t="s">
        <v>232</v>
      </c>
      <c r="F32" s="5" t="s">
        <v>45</v>
      </c>
      <c r="G32" s="9"/>
      <c r="H32" s="9"/>
      <c r="I32" s="6" t="e">
        <f>VLOOKUP('Comments (PUBLIC)'!D38,Sheet1!G:H,2,0)</f>
        <v>#N/A</v>
      </c>
      <c r="J32" s="9"/>
      <c r="M32" s="6" t="str">
        <f>VLOOKUP('Comments (PUBLIC)'!C38,Sheet1!K:L,2,0)</f>
        <v>Sheet1!$G$2:$G$15</v>
      </c>
    </row>
    <row r="33" spans="1:13" x14ac:dyDescent="0.25">
      <c r="A33" s="9" t="s">
        <v>76</v>
      </c>
      <c r="B33" s="9" t="s">
        <v>82</v>
      </c>
      <c r="C33" s="5" t="str">
        <f t="shared" ref="C33" si="5">A33&amp;B33</f>
        <v>1.3 PROCESS INTER-SERVICE LIQUIDITY TRANSFER ORDER FROM DCA TO MCACLM.UR.CLM.LTRCV.020.010</v>
      </c>
      <c r="D33" s="9" t="s">
        <v>233</v>
      </c>
      <c r="F33" s="5" t="s">
        <v>46</v>
      </c>
      <c r="G33" s="9"/>
      <c r="H33" s="9"/>
      <c r="I33" s="6" t="e">
        <f>VLOOKUP('Comments (PUBLIC)'!D39,Sheet1!G:H,2,0)</f>
        <v>#N/A</v>
      </c>
      <c r="J33" s="9"/>
      <c r="M33" s="6" t="str">
        <f>VLOOKUP('Comments (PUBLIC)'!C39,Sheet1!K:L,2,0)</f>
        <v>Sheet1!$G$2:$G$15</v>
      </c>
    </row>
    <row r="34" spans="1:13" x14ac:dyDescent="0.25">
      <c r="A34" s="9" t="s">
        <v>76</v>
      </c>
      <c r="B34" s="9" t="s">
        <v>83</v>
      </c>
      <c r="C34" s="5" t="str">
        <f t="shared" ref="C34" si="6">A34&amp;B34</f>
        <v>1.3 PROCESS INTER-SERVICE LIQUIDITY TRANSFER ORDER FROM DCA TO MCACLM.UR.CLM.LTRCV.020.020</v>
      </c>
      <c r="D34" s="9" t="s">
        <v>234</v>
      </c>
      <c r="F34" s="5" t="s">
        <v>47</v>
      </c>
      <c r="G34" s="9"/>
      <c r="H34" s="9"/>
      <c r="I34" s="6" t="e">
        <f>VLOOKUP('Comments (PUBLIC)'!D40,Sheet1!G:H,2,0)</f>
        <v>#N/A</v>
      </c>
      <c r="J34" s="9"/>
      <c r="M34" s="6" t="str">
        <f>VLOOKUP('Comments (PUBLIC)'!C40,Sheet1!K:L,2,0)</f>
        <v>Sheet1!$G$2:$G$15</v>
      </c>
    </row>
    <row r="35" spans="1:13" x14ac:dyDescent="0.25">
      <c r="A35" s="9" t="s">
        <v>76</v>
      </c>
      <c r="B35" s="9" t="s">
        <v>84</v>
      </c>
      <c r="C35" s="5" t="str">
        <f t="shared" ref="C35" si="7">A35&amp;B35</f>
        <v>1.3 PROCESS INTER-SERVICE LIQUIDITY TRANSFER ORDER FROM DCA TO MCACLM.UR.CLM.LTRCV.020.030</v>
      </c>
      <c r="D35" s="9" t="s">
        <v>235</v>
      </c>
      <c r="F35" s="7"/>
      <c r="G35" s="9"/>
      <c r="H35" s="9"/>
      <c r="I35" s="6" t="e">
        <f>VLOOKUP('Comments (PUBLIC)'!D41,Sheet1!G:H,2,0)</f>
        <v>#N/A</v>
      </c>
      <c r="J35" s="9"/>
      <c r="M35" s="6" t="str">
        <f>VLOOKUP('Comments (PUBLIC)'!C41,Sheet1!K:L,2,0)</f>
        <v>Sheet1!$G$2:$G$15</v>
      </c>
    </row>
    <row r="36" spans="1:13" x14ac:dyDescent="0.25">
      <c r="A36" s="9" t="s">
        <v>76</v>
      </c>
      <c r="B36" s="9" t="s">
        <v>85</v>
      </c>
      <c r="C36" s="5" t="str">
        <f t="shared" ref="C36" si="8">A36&amp;B36</f>
        <v>1.3 PROCESS INTER-SERVICE LIQUIDITY TRANSFER ORDER FROM DCA TO MCACLM.UR.CLM.LTRCV.030.010</v>
      </c>
      <c r="D36" s="9" t="s">
        <v>236</v>
      </c>
      <c r="F36" s="8"/>
      <c r="G36" s="9"/>
      <c r="H36" s="9"/>
      <c r="I36" s="6" t="e">
        <f>VLOOKUP('Comments (PUBLIC)'!D42,Sheet1!G:H,2,0)</f>
        <v>#N/A</v>
      </c>
      <c r="J36" s="9"/>
      <c r="M36" s="6" t="str">
        <f>VLOOKUP('Comments (PUBLIC)'!C42,Sheet1!K:L,2,0)</f>
        <v>Sheet1!$G$2:$G$15</v>
      </c>
    </row>
    <row r="37" spans="1:13" x14ac:dyDescent="0.25">
      <c r="A37" s="9" t="s">
        <v>76</v>
      </c>
      <c r="B37" s="9" t="s">
        <v>86</v>
      </c>
      <c r="C37" s="5" t="str">
        <f t="shared" ref="C37" si="9">A37&amp;B37</f>
        <v>1.3 PROCESS INTER-SERVICE LIQUIDITY TRANSFER ORDER FROM DCA TO MCACLM.UR.CLM.LTRCV.030.020</v>
      </c>
      <c r="D37" s="9" t="s">
        <v>237</v>
      </c>
      <c r="G37" s="9"/>
      <c r="H37" s="9"/>
      <c r="I37" s="6" t="e">
        <f>VLOOKUP('Comments (PUBLIC)'!D43,Sheet1!G:H,2,0)</f>
        <v>#N/A</v>
      </c>
      <c r="J37" s="9"/>
      <c r="M37" s="6" t="str">
        <f>VLOOKUP('Comments (PUBLIC)'!C43,Sheet1!K:L,2,0)</f>
        <v>Sheet1!$G$2:$G$15</v>
      </c>
    </row>
    <row r="38" spans="1:13" x14ac:dyDescent="0.25">
      <c r="A38" s="9" t="s">
        <v>76</v>
      </c>
      <c r="B38" s="9" t="s">
        <v>87</v>
      </c>
      <c r="C38" s="5" t="str">
        <f t="shared" ref="C38" si="10">A38&amp;B38</f>
        <v>1.3 PROCESS INTER-SERVICE LIQUIDITY TRANSFER ORDER FROM DCA TO MCACLM.UR.CLM.LTRCV.030.030</v>
      </c>
      <c r="D38" s="9" t="s">
        <v>238</v>
      </c>
      <c r="G38" s="9"/>
      <c r="H38" s="9"/>
      <c r="I38" s="6" t="e">
        <f>VLOOKUP('Comments (PUBLIC)'!D44,Sheet1!G:H,2,0)</f>
        <v>#N/A</v>
      </c>
      <c r="J38" s="9"/>
      <c r="M38" s="6" t="str">
        <f>VLOOKUP('Comments (PUBLIC)'!C44,Sheet1!K:L,2,0)</f>
        <v>Sheet1!$G$2:$G$15</v>
      </c>
    </row>
    <row r="39" spans="1:13" x14ac:dyDescent="0.25">
      <c r="A39" s="9" t="s">
        <v>76</v>
      </c>
      <c r="B39" s="9" t="s">
        <v>88</v>
      </c>
      <c r="C39" s="5" t="str">
        <f t="shared" ref="C39" si="11">A39&amp;B39</f>
        <v>1.3 PROCESS INTER-SERVICE LIQUIDITY TRANSFER ORDER FROM DCA TO MCACLM.UR.CLM.LTRCV.030.040</v>
      </c>
      <c r="D39" s="9" t="s">
        <v>239</v>
      </c>
      <c r="G39" s="9"/>
      <c r="H39" s="9"/>
      <c r="I39" s="6" t="e">
        <f>VLOOKUP('Comments (PUBLIC)'!D45,Sheet1!G:H,2,0)</f>
        <v>#N/A</v>
      </c>
      <c r="J39" s="9"/>
      <c r="M39" s="6" t="str">
        <f>VLOOKUP('Comments (PUBLIC)'!C45,Sheet1!K:L,2,0)</f>
        <v>Sheet1!$G$2:$G$15</v>
      </c>
    </row>
    <row r="40" spans="1:13" x14ac:dyDescent="0.25">
      <c r="A40" s="9" t="s">
        <v>89</v>
      </c>
      <c r="B40" s="9" t="s">
        <v>13</v>
      </c>
      <c r="C40" s="5" t="str">
        <f t="shared" ref="C40" si="12">A40&amp;B40</f>
        <v>1.4 PROCESS INTRA-SERVICE LIQUIDITY TRANSFER ORDERGeneral</v>
      </c>
      <c r="D40" s="9" t="s">
        <v>240</v>
      </c>
      <c r="G40" s="9"/>
      <c r="H40" s="9"/>
      <c r="I40" s="6" t="e">
        <f>VLOOKUP('Comments (PUBLIC)'!D46,Sheet1!G:H,2,0)</f>
        <v>#N/A</v>
      </c>
      <c r="J40" s="9"/>
      <c r="M40" s="6" t="str">
        <f>VLOOKUP('Comments (PUBLIC)'!C46,Sheet1!K:L,2,0)</f>
        <v>Sheet1!$G$2:$G$15</v>
      </c>
    </row>
    <row r="41" spans="1:13" x14ac:dyDescent="0.25">
      <c r="A41" s="9" t="s">
        <v>89</v>
      </c>
      <c r="B41" s="9" t="s">
        <v>90</v>
      </c>
      <c r="C41" s="5" t="str">
        <f t="shared" ref="C41" si="13">A41&amp;B41</f>
        <v>1.4 PROCESS INTRA-SERVICE LIQUIDITY TRANSFER ORDERCLM.UR.CLM.ISLT.010.010</v>
      </c>
      <c r="D41" s="9" t="s">
        <v>241</v>
      </c>
      <c r="G41" s="9"/>
      <c r="H41" s="9"/>
      <c r="I41" s="6" t="e">
        <f>VLOOKUP('Comments (PUBLIC)'!D47,Sheet1!G:H,2,0)</f>
        <v>#N/A</v>
      </c>
      <c r="J41" s="9"/>
      <c r="M41" s="6" t="str">
        <f>VLOOKUP('Comments (PUBLIC)'!C47,Sheet1!K:L,2,0)</f>
        <v>Sheet1!$G$2:$G$15</v>
      </c>
    </row>
    <row r="42" spans="1:13" x14ac:dyDescent="0.25">
      <c r="A42" s="9" t="s">
        <v>89</v>
      </c>
      <c r="B42" s="9" t="s">
        <v>91</v>
      </c>
      <c r="C42" s="5" t="str">
        <f t="shared" ref="C42" si="14">A42&amp;B42</f>
        <v>1.4 PROCESS INTRA-SERVICE LIQUIDITY TRANSFER ORDERCLM.UR.CLM.ISLT.010.020</v>
      </c>
      <c r="D42" s="9" t="s">
        <v>242</v>
      </c>
      <c r="G42" s="9"/>
      <c r="H42" s="9"/>
      <c r="I42" s="6" t="e">
        <f>VLOOKUP('Comments (PUBLIC)'!D48,Sheet1!G:H,2,0)</f>
        <v>#N/A</v>
      </c>
      <c r="J42" s="9"/>
      <c r="M42" s="6" t="str">
        <f>VLOOKUP('Comments (PUBLIC)'!C48,Sheet1!K:L,2,0)</f>
        <v>Sheet1!$G$2:$G$15</v>
      </c>
    </row>
    <row r="43" spans="1:13" x14ac:dyDescent="0.25">
      <c r="A43" s="9" t="s">
        <v>89</v>
      </c>
      <c r="B43" s="9" t="s">
        <v>92</v>
      </c>
      <c r="C43" s="5" t="str">
        <f t="shared" ref="C43" si="15">A43&amp;B43</f>
        <v>1.4 PROCESS INTRA-SERVICE LIQUIDITY TRANSFER ORDERCLM.UR.CLM.ISLT.010.030</v>
      </c>
      <c r="D43" s="9" t="s">
        <v>243</v>
      </c>
      <c r="I43" s="6" t="e">
        <f>VLOOKUP('Comments (PUBLIC)'!D49,Sheet1!G:H,2,0)</f>
        <v>#N/A</v>
      </c>
      <c r="J43" s="9"/>
      <c r="M43" s="6" t="str">
        <f>VLOOKUP('Comments (PUBLIC)'!C49,Sheet1!K:L,2,0)</f>
        <v>Sheet1!$G$2:$G$15</v>
      </c>
    </row>
    <row r="44" spans="1:13" x14ac:dyDescent="0.25">
      <c r="A44" s="9" t="s">
        <v>89</v>
      </c>
      <c r="B44" s="9" t="s">
        <v>93</v>
      </c>
      <c r="C44" s="5" t="str">
        <f t="shared" ref="C44" si="16">A44&amp;B44</f>
        <v>1.4 PROCESS INTRA-SERVICE LIQUIDITY TRANSFER ORDERCLM.UR.CLM.ISLT.010.040</v>
      </c>
      <c r="D44" s="9" t="s">
        <v>244</v>
      </c>
      <c r="I44" s="6" t="e">
        <f>VLOOKUP('Comments (PUBLIC)'!D50,Sheet1!G:H,2,0)</f>
        <v>#N/A</v>
      </c>
      <c r="J44" s="9"/>
      <c r="M44" s="6" t="str">
        <f>VLOOKUP('Comments (PUBLIC)'!C50,Sheet1!K:L,2,0)</f>
        <v>Sheet1!$G$2:$G$15</v>
      </c>
    </row>
    <row r="45" spans="1:13" x14ac:dyDescent="0.25">
      <c r="A45" s="9" t="s">
        <v>89</v>
      </c>
      <c r="B45" s="9" t="s">
        <v>94</v>
      </c>
      <c r="C45" s="5" t="str">
        <f t="shared" ref="C45" si="17">A45&amp;B45</f>
        <v>1.4 PROCESS INTRA-SERVICE LIQUIDITY TRANSFER ORDERCLM.UR.CLM.ISLT.010.050</v>
      </c>
      <c r="D45" s="9" t="s">
        <v>245</v>
      </c>
      <c r="I45" s="6" t="e">
        <f>VLOOKUP('Comments (PUBLIC)'!D51,Sheet1!G:H,2,0)</f>
        <v>#N/A</v>
      </c>
      <c r="J45" s="9"/>
      <c r="M45" s="6" t="str">
        <f>VLOOKUP('Comments (PUBLIC)'!C51,Sheet1!K:L,2,0)</f>
        <v>Sheet1!$G$2:$G$15</v>
      </c>
    </row>
    <row r="46" spans="1:13" x14ac:dyDescent="0.25">
      <c r="A46" s="9" t="s">
        <v>89</v>
      </c>
      <c r="B46" s="9" t="s">
        <v>95</v>
      </c>
      <c r="C46" s="5" t="str">
        <f t="shared" ref="C46" si="18">A46&amp;B46</f>
        <v>1.4 PROCESS INTRA-SERVICE LIQUIDITY TRANSFER ORDERCLM.UR.CLM.ISLT.020.010</v>
      </c>
      <c r="D46" s="9" t="s">
        <v>246</v>
      </c>
      <c r="I46" s="6" t="e">
        <f>VLOOKUP('Comments (PUBLIC)'!D52,Sheet1!G:H,2,0)</f>
        <v>#N/A</v>
      </c>
      <c r="J46" s="9"/>
      <c r="M46" s="6" t="str">
        <f>VLOOKUP('Comments (PUBLIC)'!C52,Sheet1!K:L,2,0)</f>
        <v>Sheet1!$G$2:$G$15</v>
      </c>
    </row>
    <row r="47" spans="1:13" x14ac:dyDescent="0.25">
      <c r="A47" s="9" t="s">
        <v>89</v>
      </c>
      <c r="B47" s="9" t="s">
        <v>96</v>
      </c>
      <c r="C47" s="5" t="str">
        <f t="shared" ref="C47" si="19">A47&amp;B47</f>
        <v>1.4 PROCESS INTRA-SERVICE LIQUIDITY TRANSFER ORDERCLM.UR.CLM.ISLT.020.020</v>
      </c>
      <c r="D47" s="9" t="s">
        <v>247</v>
      </c>
      <c r="I47" s="6" t="e">
        <f>VLOOKUP('Comments (PUBLIC)'!D53,Sheet1!G:H,2,0)</f>
        <v>#N/A</v>
      </c>
      <c r="J47" s="9"/>
      <c r="M47" s="6" t="str">
        <f>VLOOKUP('Comments (PUBLIC)'!C53,Sheet1!K:L,2,0)</f>
        <v>Sheet1!$G$2:$G$15</v>
      </c>
    </row>
    <row r="48" spans="1:13" x14ac:dyDescent="0.25">
      <c r="A48" s="9" t="s">
        <v>89</v>
      </c>
      <c r="B48" s="9" t="s">
        <v>97</v>
      </c>
      <c r="C48" s="5" t="str">
        <f t="shared" ref="C48" si="20">A48&amp;B48</f>
        <v>1.4 PROCESS INTRA-SERVICE LIQUIDITY TRANSFER ORDERCLM.UR.CLM.ISLT.020.030</v>
      </c>
      <c r="D48" s="9" t="s">
        <v>248</v>
      </c>
      <c r="I48" s="6" t="e">
        <f>VLOOKUP('Comments (PUBLIC)'!D54,Sheet1!G:H,2,0)</f>
        <v>#N/A</v>
      </c>
      <c r="J48" s="9"/>
      <c r="M48" s="6" t="str">
        <f>VLOOKUP('Comments (PUBLIC)'!C54,Sheet1!K:L,2,0)</f>
        <v>Sheet1!$G$2:$G$15</v>
      </c>
    </row>
    <row r="49" spans="1:13" x14ac:dyDescent="0.25">
      <c r="A49" s="9" t="s">
        <v>89</v>
      </c>
      <c r="B49" s="9" t="s">
        <v>98</v>
      </c>
      <c r="C49" s="5" t="str">
        <f t="shared" ref="C49" si="21">A49&amp;B49</f>
        <v>1.4 PROCESS INTRA-SERVICE LIQUIDITY TRANSFER ORDERCLM.UR.CLM.ISLT.020.040</v>
      </c>
      <c r="D49" s="9" t="s">
        <v>249</v>
      </c>
      <c r="I49" s="6" t="e">
        <f>VLOOKUP('Comments (PUBLIC)'!D55,Sheet1!G:H,2,0)</f>
        <v>#N/A</v>
      </c>
      <c r="J49" s="9"/>
      <c r="M49" s="6" t="str">
        <f>VLOOKUP('Comments (PUBLIC)'!C55,Sheet1!K:L,2,0)</f>
        <v>Sheet1!$G$2:$G$15</v>
      </c>
    </row>
    <row r="50" spans="1:13" x14ac:dyDescent="0.25">
      <c r="A50" s="9" t="s">
        <v>89</v>
      </c>
      <c r="B50" s="9" t="s">
        <v>99</v>
      </c>
      <c r="C50" s="5" t="str">
        <f t="shared" ref="C50" si="22">A50&amp;B50</f>
        <v>1.4 PROCESS INTRA-SERVICE LIQUIDITY TRANSFER ORDERCLM.UR.CLM.ISLT.020.050</v>
      </c>
      <c r="D50" s="9" t="s">
        <v>250</v>
      </c>
      <c r="I50" s="6" t="e">
        <f>VLOOKUP('Comments (PUBLIC)'!D56,Sheet1!G:H,2,0)</f>
        <v>#N/A</v>
      </c>
      <c r="J50" s="9"/>
      <c r="M50" s="6" t="str">
        <f>VLOOKUP('Comments (PUBLIC)'!C56,Sheet1!K:L,2,0)</f>
        <v>Sheet1!$G$2:$G$15</v>
      </c>
    </row>
    <row r="51" spans="1:13" x14ac:dyDescent="0.25">
      <c r="A51" s="9" t="s">
        <v>89</v>
      </c>
      <c r="B51" s="9" t="s">
        <v>100</v>
      </c>
      <c r="C51" s="5" t="str">
        <f t="shared" ref="C51" si="23">A51&amp;B51</f>
        <v>1.4 PROCESS INTRA-SERVICE LIQUIDITY TRANSFER ORDERCLM.UR.CLM.ISLT.030.010</v>
      </c>
      <c r="D51" s="9" t="s">
        <v>251</v>
      </c>
      <c r="I51" s="6" t="e">
        <f>VLOOKUP('Comments (PUBLIC)'!D57,Sheet1!G:H,2,0)</f>
        <v>#N/A</v>
      </c>
      <c r="J51" s="9"/>
      <c r="M51" s="6" t="str">
        <f>VLOOKUP('Comments (PUBLIC)'!C57,Sheet1!K:L,2,0)</f>
        <v>Sheet1!$G$2:$G$15</v>
      </c>
    </row>
    <row r="52" spans="1:13" x14ac:dyDescent="0.25">
      <c r="A52" s="9" t="s">
        <v>89</v>
      </c>
      <c r="B52" s="9" t="s">
        <v>101</v>
      </c>
      <c r="C52" s="5" t="str">
        <f t="shared" ref="C52" si="24">A52&amp;B52</f>
        <v>1.4 PROCESS INTRA-SERVICE LIQUIDITY TRANSFER ORDERCLM.UR.CLM.ISLT.030.020</v>
      </c>
      <c r="D52" s="9" t="s">
        <v>252</v>
      </c>
      <c r="I52" s="6" t="e">
        <f>VLOOKUP('Comments (PUBLIC)'!D58,Sheet1!G:H,2,0)</f>
        <v>#N/A</v>
      </c>
      <c r="J52" s="9"/>
      <c r="M52" s="6" t="str">
        <f>VLOOKUP('Comments (PUBLIC)'!C58,Sheet1!K:L,2,0)</f>
        <v>Sheet1!$G$2:$G$15</v>
      </c>
    </row>
    <row r="53" spans="1:13" x14ac:dyDescent="0.25">
      <c r="A53" s="9" t="s">
        <v>89</v>
      </c>
      <c r="B53" s="9" t="s">
        <v>102</v>
      </c>
      <c r="C53" s="5" t="str">
        <f t="shared" ref="C53" si="25">A53&amp;B53</f>
        <v>1.4 PROCESS INTRA-SERVICE LIQUIDITY TRANSFER ORDERCLM.UR.CLM.ISLT.030.030</v>
      </c>
      <c r="D53" s="9" t="s">
        <v>253</v>
      </c>
      <c r="I53" s="6" t="e">
        <f>VLOOKUP('Comments (PUBLIC)'!D59,Sheet1!G:H,2,0)</f>
        <v>#N/A</v>
      </c>
      <c r="J53" s="9"/>
      <c r="M53" s="6" t="str">
        <f>VLOOKUP('Comments (PUBLIC)'!C59,Sheet1!K:L,2,0)</f>
        <v>Sheet1!$G$2:$G$15</v>
      </c>
    </row>
    <row r="54" spans="1:13" x14ac:dyDescent="0.25">
      <c r="A54" s="9" t="s">
        <v>89</v>
      </c>
      <c r="B54" s="9" t="s">
        <v>103</v>
      </c>
      <c r="C54" s="5" t="str">
        <f t="shared" ref="C54" si="26">A54&amp;B54</f>
        <v>1.4 PROCESS INTRA-SERVICE LIQUIDITY TRANSFER ORDERCLM.UR.CLM.ISLT.030.040</v>
      </c>
      <c r="D54" s="9" t="s">
        <v>254</v>
      </c>
      <c r="I54" s="6" t="e">
        <f>VLOOKUP('Comments (PUBLIC)'!D60,Sheet1!G:H,2,0)</f>
        <v>#N/A</v>
      </c>
      <c r="J54" s="9"/>
      <c r="M54" s="6" t="str">
        <f>VLOOKUP('Comments (PUBLIC)'!C60,Sheet1!K:L,2,0)</f>
        <v>Sheet1!$G$2:$G$15</v>
      </c>
    </row>
    <row r="55" spans="1:13" x14ac:dyDescent="0.25">
      <c r="A55" s="9" t="s">
        <v>89</v>
      </c>
      <c r="B55" s="9" t="s">
        <v>104</v>
      </c>
      <c r="C55" s="5" t="str">
        <f t="shared" ref="C55" si="27">A55&amp;B55</f>
        <v>1.4 PROCESS INTRA-SERVICE LIQUIDITY TRANSFER ORDERCLM.UR.CLM.ISLT.030.050</v>
      </c>
      <c r="D55" s="9" t="s">
        <v>255</v>
      </c>
      <c r="I55" s="6" t="e">
        <f>VLOOKUP('Comments (PUBLIC)'!D61,Sheet1!G:H,2,0)</f>
        <v>#N/A</v>
      </c>
      <c r="J55" s="9"/>
      <c r="M55" s="6" t="str">
        <f>VLOOKUP('Comments (PUBLIC)'!C61,Sheet1!K:L,2,0)</f>
        <v>Sheet1!$G$2:$G$15</v>
      </c>
    </row>
    <row r="56" spans="1:13" x14ac:dyDescent="0.25">
      <c r="A56" s="9" t="s">
        <v>105</v>
      </c>
      <c r="B56" s="9" t="s">
        <v>13</v>
      </c>
      <c r="C56" s="5" t="str">
        <f t="shared" ref="C56" si="28">A56&amp;B56</f>
        <v>1.5 PROCESS LIQUIDITY TRANSFER ORDER BETWEEN TWO DCASGeneral</v>
      </c>
      <c r="D56" s="9" t="s">
        <v>256</v>
      </c>
      <c r="I56" s="6" t="e">
        <f>VLOOKUP('Comments (PUBLIC)'!D62,Sheet1!G:H,2,0)</f>
        <v>#N/A</v>
      </c>
      <c r="J56" s="9"/>
      <c r="M56" s="6" t="str">
        <f>VLOOKUP('Comments (PUBLIC)'!C62,Sheet1!K:L,2,0)</f>
        <v>Sheet1!$G$2:$G$15</v>
      </c>
    </row>
    <row r="57" spans="1:13" x14ac:dyDescent="0.25">
      <c r="A57" s="9" t="s">
        <v>105</v>
      </c>
      <c r="B57" s="9" t="s">
        <v>106</v>
      </c>
      <c r="C57" s="5" t="str">
        <f t="shared" ref="C57" si="29">A57&amp;B57</f>
        <v>1.5 PROCESS LIQUIDITY TRANSFER ORDER BETWEEN TWO DCASCLM.UR.CLM.LTDCA.000.010</v>
      </c>
      <c r="D57" s="9" t="s">
        <v>257</v>
      </c>
      <c r="I57" s="6" t="e">
        <f>VLOOKUP('Comments (PUBLIC)'!D63,Sheet1!G:H,2,0)</f>
        <v>#N/A</v>
      </c>
      <c r="J57" s="9"/>
      <c r="M57" s="6" t="str">
        <f>VLOOKUP('Comments (PUBLIC)'!C63,Sheet1!K:L,2,0)</f>
        <v>Sheet1!$G$2:$G$15</v>
      </c>
    </row>
    <row r="58" spans="1:13" x14ac:dyDescent="0.25">
      <c r="A58" s="9" t="s">
        <v>105</v>
      </c>
      <c r="B58" s="9" t="s">
        <v>107</v>
      </c>
      <c r="C58" s="5" t="str">
        <f t="shared" ref="C58" si="30">A58&amp;B58</f>
        <v>1.5 PROCESS LIQUIDITY TRANSFER ORDER BETWEEN TWO DCASCLM.UR.CLM.LTDCA.010.010</v>
      </c>
      <c r="D58" s="9" t="s">
        <v>258</v>
      </c>
      <c r="I58" s="6" t="e">
        <f>VLOOKUP('Comments (PUBLIC)'!D64,Sheet1!G:H,2,0)</f>
        <v>#N/A</v>
      </c>
      <c r="J58" s="9"/>
      <c r="M58" s="6" t="str">
        <f>VLOOKUP('Comments (PUBLIC)'!C64,Sheet1!K:L,2,0)</f>
        <v>Sheet1!$G$2:$G$15</v>
      </c>
    </row>
    <row r="59" spans="1:13" x14ac:dyDescent="0.25">
      <c r="A59" s="9" t="s">
        <v>105</v>
      </c>
      <c r="B59" s="9" t="s">
        <v>108</v>
      </c>
      <c r="C59" s="5" t="str">
        <f t="shared" ref="C59" si="31">A59&amp;B59</f>
        <v>1.5 PROCESS LIQUIDITY TRANSFER ORDER BETWEEN TWO DCASCLM.UR.CLM.LTDCA.010.020</v>
      </c>
      <c r="D59" s="9" t="s">
        <v>259</v>
      </c>
      <c r="I59" s="6" t="e">
        <f>VLOOKUP('Comments (PUBLIC)'!D65,Sheet1!G:H,2,0)</f>
        <v>#N/A</v>
      </c>
      <c r="J59" s="9"/>
      <c r="M59" s="6" t="str">
        <f>VLOOKUP('Comments (PUBLIC)'!C65,Sheet1!K:L,2,0)</f>
        <v>Sheet1!$G$2:$G$15</v>
      </c>
    </row>
    <row r="60" spans="1:13" x14ac:dyDescent="0.25">
      <c r="A60" s="9" t="s">
        <v>105</v>
      </c>
      <c r="B60" s="9" t="s">
        <v>109</v>
      </c>
      <c r="C60" s="5" t="str">
        <f t="shared" ref="C60" si="32">A60&amp;B60</f>
        <v>1.5 PROCESS LIQUIDITY TRANSFER ORDER BETWEEN TWO DCASCLM.UR.CLM.LTDCA.010.030</v>
      </c>
      <c r="D60" s="9" t="s">
        <v>260</v>
      </c>
      <c r="I60" s="6" t="e">
        <f>VLOOKUP('Comments (PUBLIC)'!D66,Sheet1!G:H,2,0)</f>
        <v>#N/A</v>
      </c>
      <c r="J60" s="9"/>
      <c r="M60" s="6" t="str">
        <f>VLOOKUP('Comments (PUBLIC)'!C66,Sheet1!K:L,2,0)</f>
        <v>Sheet1!$G$2:$G$15</v>
      </c>
    </row>
    <row r="61" spans="1:13" x14ac:dyDescent="0.25">
      <c r="A61" s="9" t="s">
        <v>105</v>
      </c>
      <c r="B61" s="9" t="s">
        <v>110</v>
      </c>
      <c r="C61" s="5" t="str">
        <f t="shared" ref="C61" si="33">A61&amp;B61</f>
        <v>1.5 PROCESS LIQUIDITY TRANSFER ORDER BETWEEN TWO DCASCLM.UR.CLM.LTDCA.010.040</v>
      </c>
      <c r="D61" s="9" t="s">
        <v>261</v>
      </c>
      <c r="I61" s="6" t="e">
        <f>VLOOKUP('Comments (PUBLIC)'!D67,Sheet1!G:H,2,0)</f>
        <v>#N/A</v>
      </c>
      <c r="J61" s="9"/>
      <c r="M61" s="6" t="str">
        <f>VLOOKUP('Comments (PUBLIC)'!C67,Sheet1!K:L,2,0)</f>
        <v>Sheet1!$G$2:$G$15</v>
      </c>
    </row>
    <row r="62" spans="1:13" x14ac:dyDescent="0.25">
      <c r="A62" s="9" t="s">
        <v>105</v>
      </c>
      <c r="B62" s="9" t="s">
        <v>111</v>
      </c>
      <c r="C62" s="5" t="str">
        <f t="shared" ref="C62" si="34">A62&amp;B62</f>
        <v>1.5 PROCESS LIQUIDITY TRANSFER ORDER BETWEEN TWO DCASCLM.UR.CLM.LTDCA.010.050</v>
      </c>
      <c r="D62" s="9" t="s">
        <v>262</v>
      </c>
      <c r="I62" s="6" t="e">
        <f>VLOOKUP('Comments (PUBLIC)'!D68,Sheet1!G:H,2,0)</f>
        <v>#N/A</v>
      </c>
      <c r="J62" s="9"/>
      <c r="M62" s="6" t="str">
        <f>VLOOKUP('Comments (PUBLIC)'!C68,Sheet1!K:L,2,0)</f>
        <v>Sheet1!$G$2:$G$15</v>
      </c>
    </row>
    <row r="63" spans="1:13" x14ac:dyDescent="0.25">
      <c r="A63" s="9" t="s">
        <v>105</v>
      </c>
      <c r="B63" s="9" t="s">
        <v>112</v>
      </c>
      <c r="C63" s="5" t="str">
        <f t="shared" ref="C63" si="35">A63&amp;B63</f>
        <v>1.5 PROCESS LIQUIDITY TRANSFER ORDER BETWEEN TWO DCASCLM.UR.CLM.LTDCA.020.010</v>
      </c>
      <c r="D63" s="9" t="s">
        <v>263</v>
      </c>
      <c r="I63" s="6" t="e">
        <f>VLOOKUP('Comments (PUBLIC)'!D69,Sheet1!G:H,2,0)</f>
        <v>#N/A</v>
      </c>
      <c r="J63" s="9"/>
      <c r="M63" s="6" t="str">
        <f>VLOOKUP('Comments (PUBLIC)'!C69,Sheet1!K:L,2,0)</f>
        <v>Sheet1!$G$2:$G$15</v>
      </c>
    </row>
    <row r="64" spans="1:13" x14ac:dyDescent="0.25">
      <c r="A64" s="9" t="s">
        <v>105</v>
      </c>
      <c r="B64" s="9" t="s">
        <v>113</v>
      </c>
      <c r="C64" s="5" t="str">
        <f t="shared" ref="C64" si="36">A64&amp;B64</f>
        <v>1.5 PROCESS LIQUIDITY TRANSFER ORDER BETWEEN TWO DCASCLM.UR.CLM.LTDCA.020.020</v>
      </c>
      <c r="D64" s="9" t="s">
        <v>264</v>
      </c>
      <c r="I64" s="6" t="e">
        <f>VLOOKUP('Comments (PUBLIC)'!D70,Sheet1!G:H,2,0)</f>
        <v>#N/A</v>
      </c>
      <c r="J64" s="9"/>
      <c r="M64" s="6" t="str">
        <f>VLOOKUP('Comments (PUBLIC)'!C70,Sheet1!K:L,2,0)</f>
        <v>Sheet1!$G$2:$G$15</v>
      </c>
    </row>
    <row r="65" spans="1:13" x14ac:dyDescent="0.25">
      <c r="A65" s="9" t="s">
        <v>105</v>
      </c>
      <c r="B65" s="9" t="s">
        <v>114</v>
      </c>
      <c r="C65" s="5" t="str">
        <f t="shared" ref="C65" si="37">A65&amp;B65</f>
        <v>1.5 PROCESS LIQUIDITY TRANSFER ORDER BETWEEN TWO DCASCLM.UR.CLM.LTDCA.020.030</v>
      </c>
      <c r="D65" s="9" t="s">
        <v>265</v>
      </c>
      <c r="I65" s="6" t="e">
        <f>VLOOKUP('Comments (PUBLIC)'!D71,Sheet1!G:H,2,0)</f>
        <v>#N/A</v>
      </c>
      <c r="J65" s="9"/>
      <c r="M65" s="6" t="str">
        <f>VLOOKUP('Comments (PUBLIC)'!C71,Sheet1!K:L,2,0)</f>
        <v>Sheet1!$G$2:$G$15</v>
      </c>
    </row>
    <row r="66" spans="1:13" x14ac:dyDescent="0.25">
      <c r="A66" s="9" t="s">
        <v>105</v>
      </c>
      <c r="B66" s="9" t="s">
        <v>115</v>
      </c>
      <c r="C66" s="5" t="str">
        <f t="shared" ref="C66" si="38">A66&amp;B66</f>
        <v>1.5 PROCESS LIQUIDITY TRANSFER ORDER BETWEEN TWO DCASCLM.UR.CLM.LTDCA.030.010</v>
      </c>
      <c r="D66" s="9" t="s">
        <v>266</v>
      </c>
      <c r="I66" s="6" t="e">
        <f>VLOOKUP('Comments (PUBLIC)'!D72,Sheet1!G:H,2,0)</f>
        <v>#N/A</v>
      </c>
      <c r="J66" s="9"/>
      <c r="M66" s="6" t="str">
        <f>VLOOKUP('Comments (PUBLIC)'!C72,Sheet1!K:L,2,0)</f>
        <v>Sheet1!$G$2:$G$15</v>
      </c>
    </row>
    <row r="67" spans="1:13" x14ac:dyDescent="0.25">
      <c r="A67" s="9" t="s">
        <v>105</v>
      </c>
      <c r="B67" s="9" t="s">
        <v>116</v>
      </c>
      <c r="C67" s="5" t="str">
        <f t="shared" ref="C67:C68" si="39">A67&amp;B67</f>
        <v>1.5 PROCESS LIQUIDITY TRANSFER ORDER BETWEEN TWO DCASCLM.UR.CLM.LTDCA.030.020</v>
      </c>
      <c r="D67" s="9" t="s">
        <v>267</v>
      </c>
      <c r="I67" s="6" t="e">
        <f>VLOOKUP('Comments (PUBLIC)'!D73,Sheet1!G:H,2,0)</f>
        <v>#N/A</v>
      </c>
      <c r="J67" s="9"/>
      <c r="M67" s="6" t="str">
        <f>VLOOKUP('Comments (PUBLIC)'!C73,Sheet1!K:L,2,0)</f>
        <v>Sheet1!$G$2:$G$15</v>
      </c>
    </row>
    <row r="68" spans="1:13" x14ac:dyDescent="0.25">
      <c r="A68" s="9" t="s">
        <v>105</v>
      </c>
      <c r="B68" s="9" t="s">
        <v>117</v>
      </c>
      <c r="C68" s="5" t="str">
        <f t="shared" si="39"/>
        <v>1.5 PROCESS LIQUIDITY TRANSFER ORDER BETWEEN TWO DCASCLM.UR.CLM.LTDCA.030.030</v>
      </c>
      <c r="D68" s="9" t="s">
        <v>268</v>
      </c>
      <c r="I68" s="6" t="e">
        <f>VLOOKUP('Comments (PUBLIC)'!D74,Sheet1!G:H,2,0)</f>
        <v>#N/A</v>
      </c>
      <c r="J68" s="9"/>
      <c r="M68" s="6" t="str">
        <f>VLOOKUP('Comments (PUBLIC)'!C74,Sheet1!K:L,2,0)</f>
        <v>Sheet1!$G$2:$G$15</v>
      </c>
    </row>
    <row r="69" spans="1:13" x14ac:dyDescent="0.25">
      <c r="A69" s="9" t="s">
        <v>105</v>
      </c>
      <c r="B69" s="9" t="s">
        <v>118</v>
      </c>
      <c r="C69" s="5" t="str">
        <f t="shared" ref="C69" si="40">A69&amp;B69</f>
        <v>1.5 PROCESS LIQUIDITY TRANSFER ORDER BETWEEN TWO DCASCLM.UR.CLM.LTDCA.040.010</v>
      </c>
      <c r="D69" s="9" t="s">
        <v>269</v>
      </c>
      <c r="I69" s="6" t="e">
        <f>VLOOKUP('Comments (PUBLIC)'!D75,Sheet1!G:H,2,0)</f>
        <v>#N/A</v>
      </c>
      <c r="J69" s="9"/>
      <c r="M69" s="6" t="str">
        <f>VLOOKUP('Comments (PUBLIC)'!C75,Sheet1!K:L,2,0)</f>
        <v>Sheet1!$G$2:$G$15</v>
      </c>
    </row>
    <row r="70" spans="1:13" x14ac:dyDescent="0.25">
      <c r="A70" s="9" t="s">
        <v>105</v>
      </c>
      <c r="B70" s="9" t="s">
        <v>119</v>
      </c>
      <c r="C70" s="5" t="str">
        <f t="shared" ref="C70" si="41">A70&amp;B70</f>
        <v>1.5 PROCESS LIQUIDITY TRANSFER ORDER BETWEEN TWO DCASCLM.UR.CLM.LTDCA.050.010</v>
      </c>
      <c r="D70" s="9" t="s">
        <v>270</v>
      </c>
      <c r="I70" s="6" t="e">
        <f>VLOOKUP('Comments (PUBLIC)'!D76,Sheet1!G:H,2,0)</f>
        <v>#N/A</v>
      </c>
      <c r="J70" s="9"/>
      <c r="M70" s="6" t="str">
        <f>VLOOKUP('Comments (PUBLIC)'!C76,Sheet1!K:L,2,0)</f>
        <v>Sheet1!$G$2:$G$15</v>
      </c>
    </row>
    <row r="71" spans="1:13" x14ac:dyDescent="0.25">
      <c r="A71" s="9" t="s">
        <v>105</v>
      </c>
      <c r="B71" s="9" t="s">
        <v>120</v>
      </c>
      <c r="C71" s="5" t="str">
        <f t="shared" ref="C71" si="42">A71&amp;B71</f>
        <v>1.5 PROCESS LIQUIDITY TRANSFER ORDER BETWEEN TWO DCASCLM.UR.CLM.LTDCA.050.020</v>
      </c>
      <c r="D71" s="9" t="s">
        <v>271</v>
      </c>
      <c r="I71" s="6" t="e">
        <f>VLOOKUP('Comments (PUBLIC)'!D77,Sheet1!G:H,2,0)</f>
        <v>#N/A</v>
      </c>
      <c r="J71" s="9"/>
      <c r="M71" s="6" t="str">
        <f>VLOOKUP('Comments (PUBLIC)'!C77,Sheet1!K:L,2,0)</f>
        <v>Sheet1!$G$2:$G$15</v>
      </c>
    </row>
    <row r="72" spans="1:13" x14ac:dyDescent="0.25">
      <c r="A72" s="9" t="s">
        <v>105</v>
      </c>
      <c r="B72" s="9" t="s">
        <v>121</v>
      </c>
      <c r="C72" s="5" t="str">
        <f t="shared" ref="C72" si="43">A72&amp;B72</f>
        <v>1.5 PROCESS LIQUIDITY TRANSFER ORDER BETWEEN TWO DCASCLM.UR.CLM.LTDCA.050.030</v>
      </c>
      <c r="D72" s="9" t="s">
        <v>272</v>
      </c>
      <c r="I72" s="6" t="e">
        <f>VLOOKUP('Comments (PUBLIC)'!D78,Sheet1!G:H,2,0)</f>
        <v>#N/A</v>
      </c>
      <c r="J72" s="9"/>
      <c r="M72" s="6" t="str">
        <f>VLOOKUP('Comments (PUBLIC)'!C78,Sheet1!K:L,2,0)</f>
        <v>Sheet1!$G$2:$G$15</v>
      </c>
    </row>
    <row r="73" spans="1:13" x14ac:dyDescent="0.25">
      <c r="A73" s="9" t="s">
        <v>122</v>
      </c>
      <c r="B73" s="9" t="s">
        <v>13</v>
      </c>
      <c r="C73" s="5" t="str">
        <f t="shared" ref="C73" si="44">A73&amp;B73</f>
        <v>1.6 PROCESS PAYMENT ORDER LINKED TO CENTRAL BANK OPERATION AND CASH WITHDRAWALSGeneral</v>
      </c>
      <c r="D73" s="9" t="s">
        <v>273</v>
      </c>
      <c r="I73" s="6" t="e">
        <f>VLOOKUP('Comments (PUBLIC)'!D79,Sheet1!G:H,2,0)</f>
        <v>#N/A</v>
      </c>
      <c r="J73" s="9"/>
      <c r="M73" s="6" t="str">
        <f>VLOOKUP('Comments (PUBLIC)'!C79,Sheet1!K:L,2,0)</f>
        <v>Sheet1!$G$2:$G$15</v>
      </c>
    </row>
    <row r="74" spans="1:13" x14ac:dyDescent="0.25">
      <c r="A74" s="9" t="s">
        <v>122</v>
      </c>
      <c r="B74" s="9" t="s">
        <v>123</v>
      </c>
      <c r="C74" s="5" t="str">
        <f t="shared" ref="C74" si="45">A74&amp;B74</f>
        <v>1.6 PROCESS PAYMENT ORDER LINKED TO CENTRAL BANK OPERATION AND CASH WITHDRAWALSCLM.UR.CLM.PAYT.000.010</v>
      </c>
      <c r="D74" s="9" t="s">
        <v>274</v>
      </c>
      <c r="I74" s="6" t="e">
        <f>VLOOKUP('Comments (PUBLIC)'!D80,Sheet1!G:H,2,0)</f>
        <v>#N/A</v>
      </c>
      <c r="J74" s="9"/>
      <c r="M74" s="6" t="str">
        <f>VLOOKUP('Comments (PUBLIC)'!C80,Sheet1!K:L,2,0)</f>
        <v>Sheet1!$G$2:$G$15</v>
      </c>
    </row>
    <row r="75" spans="1:13" x14ac:dyDescent="0.25">
      <c r="A75" s="9" t="s">
        <v>122</v>
      </c>
      <c r="B75" s="9" t="s">
        <v>124</v>
      </c>
      <c r="C75" s="5" t="str">
        <f t="shared" ref="C75" si="46">A75&amp;B75</f>
        <v>1.6 PROCESS PAYMENT ORDER LINKED TO CENTRAL BANK OPERATION AND CASH WITHDRAWALSCLM.UR.CLM.PAYT.010.010</v>
      </c>
      <c r="D75" s="9" t="s">
        <v>275</v>
      </c>
      <c r="I75" s="6" t="e">
        <f>VLOOKUP('Comments (PUBLIC)'!D81,Sheet1!G:H,2,0)</f>
        <v>#N/A</v>
      </c>
      <c r="J75" s="9"/>
      <c r="M75" s="6" t="str">
        <f>VLOOKUP('Comments (PUBLIC)'!C81,Sheet1!K:L,2,0)</f>
        <v>Sheet1!$G$2:$G$15</v>
      </c>
    </row>
    <row r="76" spans="1:13" x14ac:dyDescent="0.25">
      <c r="A76" s="9" t="s">
        <v>122</v>
      </c>
      <c r="B76" s="9" t="s">
        <v>125</v>
      </c>
      <c r="C76" s="5" t="str">
        <f t="shared" ref="C76" si="47">A76&amp;B76</f>
        <v>1.6 PROCESS PAYMENT ORDER LINKED TO CENTRAL BANK OPERATION AND CASH WITHDRAWALSCLM.UR.CLM.PAYT.010.020</v>
      </c>
      <c r="D76" s="9" t="s">
        <v>276</v>
      </c>
      <c r="I76" s="6" t="e">
        <f>VLOOKUP('Comments (PUBLIC)'!D82,Sheet1!G:H,2,0)</f>
        <v>#N/A</v>
      </c>
      <c r="J76" s="9"/>
      <c r="M76" s="6" t="str">
        <f>VLOOKUP('Comments (PUBLIC)'!C82,Sheet1!K:L,2,0)</f>
        <v>Sheet1!$G$2:$G$15</v>
      </c>
    </row>
    <row r="77" spans="1:13" x14ac:dyDescent="0.25">
      <c r="A77" s="9" t="s">
        <v>122</v>
      </c>
      <c r="B77" s="9" t="s">
        <v>126</v>
      </c>
      <c r="C77" s="5" t="str">
        <f t="shared" ref="C77" si="48">A77&amp;B77</f>
        <v>1.6 PROCESS PAYMENT ORDER LINKED TO CENTRAL BANK OPERATION AND CASH WITHDRAWALSCLM.UR.CLM.PAYT.010.030</v>
      </c>
      <c r="D77" s="9" t="s">
        <v>277</v>
      </c>
      <c r="I77" s="6" t="e">
        <f>VLOOKUP('Comments (PUBLIC)'!D83,Sheet1!G:H,2,0)</f>
        <v>#N/A</v>
      </c>
      <c r="J77" s="9"/>
      <c r="M77" s="6" t="str">
        <f>VLOOKUP('Comments (PUBLIC)'!C83,Sheet1!K:L,2,0)</f>
        <v>Sheet1!$G$2:$G$15</v>
      </c>
    </row>
    <row r="78" spans="1:13" x14ac:dyDescent="0.25">
      <c r="A78" s="9" t="s">
        <v>122</v>
      </c>
      <c r="B78" s="9" t="s">
        <v>127</v>
      </c>
      <c r="C78" s="5" t="str">
        <f t="shared" ref="C78" si="49">A78&amp;B78</f>
        <v>1.6 PROCESS PAYMENT ORDER LINKED TO CENTRAL BANK OPERATION AND CASH WITHDRAWALSCLM.UR.CLM.PAYT.010.040</v>
      </c>
      <c r="D78" s="9" t="s">
        <v>278</v>
      </c>
      <c r="I78" s="6" t="e">
        <f>VLOOKUP('Comments (PUBLIC)'!D84,Sheet1!G:H,2,0)</f>
        <v>#N/A</v>
      </c>
      <c r="J78" s="9"/>
      <c r="M78" s="6" t="str">
        <f>VLOOKUP('Comments (PUBLIC)'!C84,Sheet1!K:L,2,0)</f>
        <v>Sheet1!$G$2:$G$15</v>
      </c>
    </row>
    <row r="79" spans="1:13" x14ac:dyDescent="0.25">
      <c r="A79" s="9" t="s">
        <v>122</v>
      </c>
      <c r="B79" s="9" t="s">
        <v>128</v>
      </c>
      <c r="C79" s="5" t="str">
        <f t="shared" ref="C79" si="50">A79&amp;B79</f>
        <v>1.6 PROCESS PAYMENT ORDER LINKED TO CENTRAL BANK OPERATION AND CASH WITHDRAWALSCLM.UR.CLM.PAYT.010.050</v>
      </c>
      <c r="D79" s="9" t="s">
        <v>279</v>
      </c>
      <c r="I79" s="6" t="e">
        <f>VLOOKUP('Comments (PUBLIC)'!D85,Sheet1!G:H,2,0)</f>
        <v>#N/A</v>
      </c>
      <c r="J79" s="9"/>
      <c r="M79" s="6" t="str">
        <f>VLOOKUP('Comments (PUBLIC)'!C85,Sheet1!K:L,2,0)</f>
        <v>Sheet1!$G$2:$G$15</v>
      </c>
    </row>
    <row r="80" spans="1:13" x14ac:dyDescent="0.25">
      <c r="A80" s="9" t="s">
        <v>122</v>
      </c>
      <c r="B80" s="9" t="s">
        <v>129</v>
      </c>
      <c r="C80" s="5" t="str">
        <f t="shared" ref="C80" si="51">A80&amp;B80</f>
        <v>1.6 PROCESS PAYMENT ORDER LINKED TO CENTRAL BANK OPERATION AND CASH WITHDRAWALSCLM.UR.CLM.PAYT.020.010</v>
      </c>
      <c r="D80" s="9" t="s">
        <v>280</v>
      </c>
      <c r="I80" s="6" t="e">
        <f>VLOOKUP('Comments (PUBLIC)'!D86,Sheet1!G:H,2,0)</f>
        <v>#N/A</v>
      </c>
      <c r="J80" s="9"/>
      <c r="M80" s="6" t="str">
        <f>VLOOKUP('Comments (PUBLIC)'!C86,Sheet1!K:L,2,0)</f>
        <v>Sheet1!$G$2:$G$15</v>
      </c>
    </row>
    <row r="81" spans="1:13" x14ac:dyDescent="0.25">
      <c r="A81" s="9" t="s">
        <v>122</v>
      </c>
      <c r="B81" s="9" t="s">
        <v>130</v>
      </c>
      <c r="C81" s="5" t="str">
        <f t="shared" ref="C81" si="52">A81&amp;B81</f>
        <v>1.6 PROCESS PAYMENT ORDER LINKED TO CENTRAL BANK OPERATION AND CASH WITHDRAWALSCLM.UR.CLM.PAYT.020.020</v>
      </c>
      <c r="D81" s="9" t="s">
        <v>281</v>
      </c>
      <c r="I81" s="6" t="e">
        <f>VLOOKUP('Comments (PUBLIC)'!D87,Sheet1!G:H,2,0)</f>
        <v>#N/A</v>
      </c>
      <c r="J81" s="9"/>
      <c r="M81" s="6" t="str">
        <f>VLOOKUP('Comments (PUBLIC)'!C87,Sheet1!K:L,2,0)</f>
        <v>Sheet1!$G$2:$G$15</v>
      </c>
    </row>
    <row r="82" spans="1:13" x14ac:dyDescent="0.25">
      <c r="A82" s="9" t="s">
        <v>122</v>
      </c>
      <c r="B82" s="9" t="s">
        <v>131</v>
      </c>
      <c r="C82" s="5" t="str">
        <f t="shared" ref="C82" si="53">A82&amp;B82</f>
        <v>1.6 PROCESS PAYMENT ORDER LINKED TO CENTRAL BANK OPERATION AND CASH WITHDRAWALSCLM.UR.CLM.PAYT.020.030</v>
      </c>
      <c r="D82" s="9" t="s">
        <v>282</v>
      </c>
      <c r="I82" s="6" t="e">
        <f>VLOOKUP('Comments (PUBLIC)'!D88,Sheet1!G:H,2,0)</f>
        <v>#N/A</v>
      </c>
      <c r="J82" s="9"/>
      <c r="M82" s="6" t="str">
        <f>VLOOKUP('Comments (PUBLIC)'!C88,Sheet1!K:L,2,0)</f>
        <v>Sheet1!$G$2:$G$15</v>
      </c>
    </row>
    <row r="83" spans="1:13" x14ac:dyDescent="0.25">
      <c r="A83" s="9" t="s">
        <v>122</v>
      </c>
      <c r="B83" s="9" t="s">
        <v>132</v>
      </c>
      <c r="C83" s="5" t="str">
        <f t="shared" ref="C83" si="54">A83&amp;B83</f>
        <v>1.6 PROCESS PAYMENT ORDER LINKED TO CENTRAL BANK OPERATION AND CASH WITHDRAWALSCLM.UR.CLM.PAYT.020.040</v>
      </c>
      <c r="D83" s="9" t="s">
        <v>283</v>
      </c>
      <c r="I83" s="6" t="e">
        <f>VLOOKUP('Comments (PUBLIC)'!D89,Sheet1!G:H,2,0)</f>
        <v>#N/A</v>
      </c>
      <c r="J83" s="9"/>
      <c r="M83" s="6" t="str">
        <f>VLOOKUP('Comments (PUBLIC)'!C89,Sheet1!K:L,2,0)</f>
        <v>Sheet1!$G$2:$G$15</v>
      </c>
    </row>
    <row r="84" spans="1:13" x14ac:dyDescent="0.25">
      <c r="A84" s="9" t="s">
        <v>122</v>
      </c>
      <c r="B84" s="9" t="s">
        <v>133</v>
      </c>
      <c r="C84" s="5" t="str">
        <f t="shared" ref="C84" si="55">A84&amp;B84</f>
        <v>1.6 PROCESS PAYMENT ORDER LINKED TO CENTRAL BANK OPERATION AND CASH WITHDRAWALSCLM.UR.CLM.PAYT.030.010</v>
      </c>
      <c r="D84" s="9" t="s">
        <v>284</v>
      </c>
      <c r="I84" s="6" t="e">
        <f>VLOOKUP('Comments (PUBLIC)'!D90,Sheet1!G:H,2,0)</f>
        <v>#N/A</v>
      </c>
      <c r="J84" s="9"/>
      <c r="M84" s="6" t="str">
        <f>VLOOKUP('Comments (PUBLIC)'!C90,Sheet1!K:L,2,0)</f>
        <v>Sheet1!$G$2:$G$15</v>
      </c>
    </row>
    <row r="85" spans="1:13" x14ac:dyDescent="0.25">
      <c r="A85" s="9" t="s">
        <v>122</v>
      </c>
      <c r="B85" s="9" t="s">
        <v>134</v>
      </c>
      <c r="C85" s="5" t="str">
        <f t="shared" ref="C85" si="56">A85&amp;B85</f>
        <v>1.6 PROCESS PAYMENT ORDER LINKED TO CENTRAL BANK OPERATION AND CASH WITHDRAWALSCLM.UR.CLM.PAYT.040.010</v>
      </c>
      <c r="D85" s="9" t="s">
        <v>285</v>
      </c>
      <c r="I85" s="6" t="e">
        <f>VLOOKUP('Comments (PUBLIC)'!D91,Sheet1!G:H,2,0)</f>
        <v>#N/A</v>
      </c>
      <c r="J85" s="9"/>
      <c r="M85" s="6" t="str">
        <f>VLOOKUP('Comments (PUBLIC)'!C91,Sheet1!K:L,2,0)</f>
        <v>Sheet1!$G$2:$G$15</v>
      </c>
    </row>
    <row r="86" spans="1:13" x14ac:dyDescent="0.25">
      <c r="A86" s="9" t="s">
        <v>122</v>
      </c>
      <c r="B86" s="9" t="s">
        <v>135</v>
      </c>
      <c r="C86" s="5" t="str">
        <f t="shared" ref="C86" si="57">A86&amp;B86</f>
        <v>1.6 PROCESS PAYMENT ORDER LINKED TO CENTRAL BANK OPERATION AND CASH WITHDRAWALSCLM.UR.CLM.PAYT.050.010</v>
      </c>
      <c r="D86" s="9" t="s">
        <v>286</v>
      </c>
      <c r="I86" s="6" t="e">
        <f>VLOOKUP('Comments (PUBLIC)'!D92,Sheet1!G:H,2,0)</f>
        <v>#N/A</v>
      </c>
      <c r="J86" s="9"/>
      <c r="M86" s="6" t="str">
        <f>VLOOKUP('Comments (PUBLIC)'!C92,Sheet1!K:L,2,0)</f>
        <v>Sheet1!$G$2:$G$15</v>
      </c>
    </row>
    <row r="87" spans="1:13" x14ac:dyDescent="0.25">
      <c r="A87" s="9" t="s">
        <v>122</v>
      </c>
      <c r="B87" s="9" t="s">
        <v>136</v>
      </c>
      <c r="C87" s="5" t="str">
        <f t="shared" ref="C87" si="58">A87&amp;B87</f>
        <v>1.6 PROCESS PAYMENT ORDER LINKED TO CENTRAL BANK OPERATION AND CASH WITHDRAWALSCLM.UR.CLM.PAYT.050.020</v>
      </c>
      <c r="D87" s="9" t="s">
        <v>287</v>
      </c>
      <c r="I87" s="6" t="e">
        <f>VLOOKUP('Comments (PUBLIC)'!D93,Sheet1!G:H,2,0)</f>
        <v>#N/A</v>
      </c>
      <c r="J87" s="9"/>
      <c r="M87" s="6" t="str">
        <f>VLOOKUP('Comments (PUBLIC)'!C93,Sheet1!K:L,2,0)</f>
        <v>Sheet1!$G$2:$G$15</v>
      </c>
    </row>
    <row r="88" spans="1:13" x14ac:dyDescent="0.25">
      <c r="A88" s="9" t="s">
        <v>122</v>
      </c>
      <c r="B88" s="9" t="s">
        <v>137</v>
      </c>
      <c r="C88" s="5" t="str">
        <f t="shared" ref="C88" si="59">A88&amp;B88</f>
        <v>1.6 PROCESS PAYMENT ORDER LINKED TO CENTRAL BANK OPERATION AND CASH WITHDRAWALSCLM.UR.CLM.PAYT.060.010</v>
      </c>
      <c r="D88" s="9" t="s">
        <v>288</v>
      </c>
      <c r="I88" s="6" t="e">
        <f>VLOOKUP('Comments (PUBLIC)'!D94,Sheet1!G:H,2,0)</f>
        <v>#N/A</v>
      </c>
      <c r="J88" s="9"/>
      <c r="M88" s="6" t="str">
        <f>VLOOKUP('Comments (PUBLIC)'!C94,Sheet1!K:L,2,0)</f>
        <v>Sheet1!$G$2:$G$15</v>
      </c>
    </row>
    <row r="89" spans="1:13" x14ac:dyDescent="0.25">
      <c r="A89" s="9" t="s">
        <v>122</v>
      </c>
      <c r="B89" s="9" t="s">
        <v>138</v>
      </c>
      <c r="C89" s="5" t="str">
        <f t="shared" ref="C89" si="60">A89&amp;B89</f>
        <v>1.6 PROCESS PAYMENT ORDER LINKED TO CENTRAL BANK OPERATION AND CASH WITHDRAWALSCLM.UR.CLM.PAYT.060.020</v>
      </c>
      <c r="D89" s="9" t="s">
        <v>289</v>
      </c>
      <c r="I89" s="6" t="e">
        <f>VLOOKUP('Comments (PUBLIC)'!D95,Sheet1!G:H,2,0)</f>
        <v>#N/A</v>
      </c>
      <c r="J89" s="9"/>
      <c r="M89" s="6" t="str">
        <f>VLOOKUP('Comments (PUBLIC)'!C95,Sheet1!K:L,2,0)</f>
        <v>Sheet1!$G$2:$G$15</v>
      </c>
    </row>
    <row r="90" spans="1:13" x14ac:dyDescent="0.25">
      <c r="A90" s="9" t="s">
        <v>122</v>
      </c>
      <c r="B90" s="9" t="s">
        <v>139</v>
      </c>
      <c r="C90" s="5" t="str">
        <f t="shared" ref="C90" si="61">A90&amp;B90</f>
        <v>1.6 PROCESS PAYMENT ORDER LINKED TO CENTRAL BANK OPERATION AND CASH WITHDRAWALSCLM.UR.CLM.PAYT.060.030</v>
      </c>
      <c r="D90" s="9" t="s">
        <v>290</v>
      </c>
      <c r="I90" s="6" t="e">
        <f>VLOOKUP('Comments (PUBLIC)'!D96,Sheet1!G:H,2,0)</f>
        <v>#N/A</v>
      </c>
      <c r="J90" s="9"/>
      <c r="M90" s="6" t="str">
        <f>VLOOKUP('Comments (PUBLIC)'!C96,Sheet1!K:L,2,0)</f>
        <v>Sheet1!$G$2:$G$15</v>
      </c>
    </row>
    <row r="91" spans="1:13" x14ac:dyDescent="0.25">
      <c r="A91" s="9" t="s">
        <v>122</v>
      </c>
      <c r="B91" s="9" t="s">
        <v>140</v>
      </c>
      <c r="C91" s="5" t="str">
        <f t="shared" ref="C91" si="62">A91&amp;B91</f>
        <v>1.6 PROCESS PAYMENT ORDER LINKED TO CENTRAL BANK OPERATION AND CASH WITHDRAWALSCLM.UR.CLM.PAYT.060.040</v>
      </c>
      <c r="D91" s="9" t="s">
        <v>291</v>
      </c>
      <c r="I91" s="6" t="e">
        <f>VLOOKUP('Comments (PUBLIC)'!D97,Sheet1!G:H,2,0)</f>
        <v>#N/A</v>
      </c>
      <c r="J91" s="9"/>
      <c r="M91" s="6" t="str">
        <f>VLOOKUP('Comments (PUBLIC)'!C97,Sheet1!K:L,2,0)</f>
        <v>Sheet1!$G$2:$G$15</v>
      </c>
    </row>
    <row r="92" spans="1:13" x14ac:dyDescent="0.25">
      <c r="A92" s="9" t="s">
        <v>122</v>
      </c>
      <c r="B92" s="9" t="s">
        <v>141</v>
      </c>
      <c r="C92" s="5" t="str">
        <f t="shared" ref="C92" si="63">A92&amp;B92</f>
        <v>1.6 PROCESS PAYMENT ORDER LINKED TO CENTRAL BANK OPERATION AND CASH WITHDRAWALSCLM.UR.CLM.PAYT.070.010</v>
      </c>
      <c r="D92" s="9" t="s">
        <v>292</v>
      </c>
      <c r="I92" s="6" t="e">
        <f>VLOOKUP('Comments (PUBLIC)'!D98,Sheet1!G:H,2,0)</f>
        <v>#N/A</v>
      </c>
      <c r="J92" s="9"/>
      <c r="M92" s="6" t="str">
        <f>VLOOKUP('Comments (PUBLIC)'!C98,Sheet1!K:L,2,0)</f>
        <v>Sheet1!$G$2:$G$15</v>
      </c>
    </row>
    <row r="93" spans="1:13" x14ac:dyDescent="0.25">
      <c r="A93" s="9" t="s">
        <v>142</v>
      </c>
      <c r="B93" s="9" t="s">
        <v>13</v>
      </c>
      <c r="C93" s="5" t="str">
        <f t="shared" ref="C93" si="64">A93&amp;B93</f>
        <v>1.7 LIQUIDITY RESERVATIONGeneral</v>
      </c>
      <c r="D93" s="9" t="s">
        <v>293</v>
      </c>
      <c r="I93" s="6" t="e">
        <f>VLOOKUP('Comments (PUBLIC)'!D99,Sheet1!G:H,2,0)</f>
        <v>#N/A</v>
      </c>
      <c r="J93" s="9"/>
      <c r="M93" s="6" t="str">
        <f>VLOOKUP('Comments (PUBLIC)'!C99,Sheet1!K:L,2,0)</f>
        <v>Sheet1!$G$2:$G$15</v>
      </c>
    </row>
    <row r="94" spans="1:13" x14ac:dyDescent="0.25">
      <c r="A94" s="9" t="s">
        <v>142</v>
      </c>
      <c r="B94" s="9" t="s">
        <v>143</v>
      </c>
      <c r="C94" s="5" t="str">
        <f t="shared" ref="C94" si="65">A94&amp;B94</f>
        <v>1.7 LIQUIDITY RESERVATIONCLM.UR.CLM.LIQR.000.010</v>
      </c>
      <c r="D94" s="9" t="s">
        <v>294</v>
      </c>
      <c r="I94" s="6" t="e">
        <f>VLOOKUP('Comments (PUBLIC)'!D101,Sheet1!G:H,2,0)</f>
        <v>#N/A</v>
      </c>
      <c r="M94" s="6" t="str">
        <f>VLOOKUP('Comments (PUBLIC)'!C100,Sheet1!K:L,2,0)</f>
        <v>Sheet1!$G$2:$G$15</v>
      </c>
    </row>
    <row r="95" spans="1:13" x14ac:dyDescent="0.25">
      <c r="A95" s="9" t="s">
        <v>142</v>
      </c>
      <c r="B95" s="9" t="s">
        <v>144</v>
      </c>
      <c r="C95" s="5" t="str">
        <f t="shared" ref="C95" si="66">A95&amp;B95</f>
        <v>1.7 LIQUIDITY RESERVATIONCLM.UR.CLM.LIQR.010.010</v>
      </c>
      <c r="D95" s="9" t="s">
        <v>295</v>
      </c>
      <c r="I95" s="6" t="e">
        <f>VLOOKUP('Comments (PUBLIC)'!D102,Sheet1!G:H,2,0)</f>
        <v>#N/A</v>
      </c>
      <c r="M95" s="6" t="str">
        <f>VLOOKUP('Comments (PUBLIC)'!C101,Sheet1!K:L,2,0)</f>
        <v>Sheet1!$G$2:$G$15</v>
      </c>
    </row>
    <row r="96" spans="1:13" x14ac:dyDescent="0.25">
      <c r="A96" s="9" t="s">
        <v>142</v>
      </c>
      <c r="B96" s="9" t="s">
        <v>145</v>
      </c>
      <c r="C96" s="5" t="str">
        <f t="shared" ref="C96" si="67">A96&amp;B96</f>
        <v>1.7 LIQUIDITY RESERVATIONCLM.UR.CLM.LIQR.010.020</v>
      </c>
      <c r="D96" s="9" t="s">
        <v>296</v>
      </c>
      <c r="I96" s="6" t="e">
        <f>VLOOKUP('Comments (PUBLIC)'!D103,Sheet1!G:H,2,0)</f>
        <v>#N/A</v>
      </c>
      <c r="M96" s="6" t="str">
        <f>VLOOKUP('Comments (PUBLIC)'!C102,Sheet1!K:L,2,0)</f>
        <v>Sheet1!$G$2:$G$15</v>
      </c>
    </row>
    <row r="97" spans="1:13" x14ac:dyDescent="0.25">
      <c r="A97" s="9" t="s">
        <v>142</v>
      </c>
      <c r="B97" s="9" t="s">
        <v>146</v>
      </c>
      <c r="C97" s="5" t="str">
        <f t="shared" ref="C97" si="68">A97&amp;B97</f>
        <v>1.7 LIQUIDITY RESERVATIONCLM.UR.CLM.LIQR.010.030</v>
      </c>
      <c r="D97" s="9" t="s">
        <v>297</v>
      </c>
      <c r="I97" s="6" t="e">
        <f>VLOOKUP('Comments (PUBLIC)'!#REF!,Sheet1!G:H,2,0)</f>
        <v>#REF!</v>
      </c>
      <c r="M97" s="6" t="e">
        <f>VLOOKUP('Comments (PUBLIC)'!C103,Sheet1!K:L,2,0)</f>
        <v>#N/A</v>
      </c>
    </row>
    <row r="98" spans="1:13" x14ac:dyDescent="0.25">
      <c r="A98" s="9" t="s">
        <v>142</v>
      </c>
      <c r="B98" s="9" t="s">
        <v>147</v>
      </c>
      <c r="C98" s="5" t="str">
        <f t="shared" ref="C98" si="69">A98&amp;B98</f>
        <v>1.7 LIQUIDITY RESERVATIONCLM.UR.CLM.LIQR.020.010</v>
      </c>
      <c r="D98" s="9" t="s">
        <v>298</v>
      </c>
      <c r="I98" s="6" t="e">
        <f>VLOOKUP('Comments (PUBLIC)'!#REF!,Sheet1!G:H,2,0)</f>
        <v>#REF!</v>
      </c>
      <c r="M98" s="6" t="e">
        <f>VLOOKUP('Comments (PUBLIC)'!#REF!,Sheet1!K:L,2,0)</f>
        <v>#REF!</v>
      </c>
    </row>
    <row r="99" spans="1:13" x14ac:dyDescent="0.25">
      <c r="A99" s="9" t="s">
        <v>142</v>
      </c>
      <c r="B99" s="9" t="s">
        <v>148</v>
      </c>
      <c r="C99" s="5" t="str">
        <f t="shared" ref="C99" si="70">A99&amp;B99</f>
        <v>1.7 LIQUIDITY RESERVATIONCLM.UR.CLM.LIQR.020.020</v>
      </c>
      <c r="D99" s="9" t="s">
        <v>299</v>
      </c>
      <c r="I99" s="6" t="e">
        <f>VLOOKUP('Comments (PUBLIC)'!#REF!,Sheet1!G:H,2,0)</f>
        <v>#REF!</v>
      </c>
      <c r="M99" s="6" t="e">
        <f>VLOOKUP('Comments (PUBLIC)'!#REF!,Sheet1!K:L,2,0)</f>
        <v>#REF!</v>
      </c>
    </row>
    <row r="100" spans="1:13" x14ac:dyDescent="0.25">
      <c r="A100" s="9" t="s">
        <v>142</v>
      </c>
      <c r="B100" s="9" t="s">
        <v>149</v>
      </c>
      <c r="C100" s="5" t="str">
        <f t="shared" ref="C100" si="71">A100&amp;B100</f>
        <v>1.7 LIQUIDITY RESERVATIONCLM.UR.CLM.LIQR.020.030</v>
      </c>
      <c r="D100" s="9" t="s">
        <v>300</v>
      </c>
      <c r="I100" s="6" t="e">
        <f>VLOOKUP('Comments (PUBLIC)'!#REF!,Sheet1!G:H,2,0)</f>
        <v>#REF!</v>
      </c>
      <c r="M100" s="6" t="e">
        <f>VLOOKUP('Comments (PUBLIC)'!#REF!,Sheet1!K:L,2,0)</f>
        <v>#REF!</v>
      </c>
    </row>
    <row r="101" spans="1:13" x14ac:dyDescent="0.25">
      <c r="A101" s="9" t="s">
        <v>142</v>
      </c>
      <c r="B101" s="9" t="s">
        <v>150</v>
      </c>
      <c r="C101" s="5" t="str">
        <f t="shared" ref="C101" si="72">A101&amp;B101</f>
        <v>1.7 LIQUIDITY RESERVATIONCLM.UR.CLM.LIQR.030.010</v>
      </c>
      <c r="D101" s="9" t="s">
        <v>301</v>
      </c>
      <c r="I101" s="6" t="e">
        <f>VLOOKUP('Comments (PUBLIC)'!#REF!,Sheet1!G:H,2,0)</f>
        <v>#REF!</v>
      </c>
      <c r="M101" s="6" t="e">
        <f>VLOOKUP('Comments (PUBLIC)'!#REF!,Sheet1!K:L,2,0)</f>
        <v>#REF!</v>
      </c>
    </row>
    <row r="102" spans="1:13" x14ac:dyDescent="0.25">
      <c r="A102" s="9" t="s">
        <v>142</v>
      </c>
      <c r="B102" s="9" t="s">
        <v>151</v>
      </c>
      <c r="C102" s="5" t="str">
        <f t="shared" ref="C102" si="73">A102&amp;B102</f>
        <v>1.7 LIQUIDITY RESERVATIONCLM.UR.CLM.LIQR.040.010</v>
      </c>
      <c r="D102" s="9" t="s">
        <v>302</v>
      </c>
      <c r="I102" s="6" t="e">
        <f>VLOOKUP('Comments (PUBLIC)'!#REF!,Sheet1!G:H,2,0)</f>
        <v>#REF!</v>
      </c>
      <c r="M102" s="6" t="e">
        <f>VLOOKUP('Comments (PUBLIC)'!#REF!,Sheet1!K:L,2,0)</f>
        <v>#REF!</v>
      </c>
    </row>
    <row r="103" spans="1:13" x14ac:dyDescent="0.25">
      <c r="A103" s="9" t="s">
        <v>142</v>
      </c>
      <c r="B103" s="9" t="s">
        <v>152</v>
      </c>
      <c r="C103" s="5" t="str">
        <f t="shared" ref="C103" si="74">A103&amp;B103</f>
        <v>1.7 LIQUIDITY RESERVATIONCLM.UR.CLM.LIQR.040.020</v>
      </c>
      <c r="D103" s="9" t="s">
        <v>303</v>
      </c>
      <c r="I103" s="6" t="e">
        <f>VLOOKUP('Comments (PUBLIC)'!#REF!,Sheet1!G:H,2,0)</f>
        <v>#REF!</v>
      </c>
      <c r="M103" s="6" t="e">
        <f>VLOOKUP('Comments (PUBLIC)'!#REF!,Sheet1!K:L,2,0)</f>
        <v>#REF!</v>
      </c>
    </row>
    <row r="104" spans="1:13" x14ac:dyDescent="0.25">
      <c r="A104" s="9" t="s">
        <v>142</v>
      </c>
      <c r="B104" s="9" t="s">
        <v>153</v>
      </c>
      <c r="C104" s="5" t="str">
        <f t="shared" ref="C104" si="75">A104&amp;B104</f>
        <v>1.7 LIQUIDITY RESERVATIONCLM.UR.CLM.LIQR.040.030</v>
      </c>
      <c r="D104" s="9" t="s">
        <v>304</v>
      </c>
      <c r="I104" s="6" t="e">
        <f>VLOOKUP('Comments (PUBLIC)'!#REF!,Sheet1!G:H,2,0)</f>
        <v>#REF!</v>
      </c>
      <c r="M104" s="6" t="e">
        <f>VLOOKUP('Comments (PUBLIC)'!#REF!,Sheet1!K:L,2,0)</f>
        <v>#REF!</v>
      </c>
    </row>
    <row r="105" spans="1:13" x14ac:dyDescent="0.25">
      <c r="A105" s="9" t="s">
        <v>142</v>
      </c>
      <c r="B105" s="9" t="s">
        <v>154</v>
      </c>
      <c r="C105" s="5" t="str">
        <f t="shared" ref="C105" si="76">A105&amp;B105</f>
        <v>1.7 LIQUIDITY RESERVATIONCLM.UR.CLM.LIQR.050.010</v>
      </c>
      <c r="D105" s="9" t="s">
        <v>305</v>
      </c>
      <c r="I105" s="6" t="e">
        <f>VLOOKUP('Comments (PUBLIC)'!#REF!,Sheet1!G:H,2,0)</f>
        <v>#REF!</v>
      </c>
      <c r="M105" s="6" t="e">
        <f>VLOOKUP('Comments (PUBLIC)'!#REF!,Sheet1!K:L,2,0)</f>
        <v>#REF!</v>
      </c>
    </row>
    <row r="106" spans="1:13" x14ac:dyDescent="0.25">
      <c r="A106" s="9" t="s">
        <v>142</v>
      </c>
      <c r="B106" s="9" t="s">
        <v>155</v>
      </c>
      <c r="C106" s="5" t="str">
        <f t="shared" ref="C106" si="77">A106&amp;B106</f>
        <v>1.7 LIQUIDITY RESERVATIONCLM.UR.CLM.LIQR.060.010</v>
      </c>
      <c r="D106" s="9" t="s">
        <v>306</v>
      </c>
      <c r="I106" s="6" t="e">
        <f>VLOOKUP('Comments (PUBLIC)'!#REF!,Sheet1!G:H,2,0)</f>
        <v>#REF!</v>
      </c>
      <c r="M106" s="6" t="e">
        <f>VLOOKUP('Comments (PUBLIC)'!#REF!,Sheet1!K:L,2,0)</f>
        <v>#REF!</v>
      </c>
    </row>
    <row r="107" spans="1:13" x14ac:dyDescent="0.25">
      <c r="A107" s="9" t="s">
        <v>156</v>
      </c>
      <c r="B107" s="9" t="s">
        <v>13</v>
      </c>
      <c r="C107" s="5" t="str">
        <f t="shared" ref="C107" si="78">A107&amp;B107</f>
        <v>2.1 AVAILABILITYGeneral</v>
      </c>
      <c r="D107" s="9" t="s">
        <v>307</v>
      </c>
      <c r="I107" s="6" t="e">
        <f>VLOOKUP('Comments (PUBLIC)'!#REF!,Sheet1!G:H,2,0)</f>
        <v>#REF!</v>
      </c>
      <c r="M107" s="6" t="e">
        <f>VLOOKUP('Comments (PUBLIC)'!#REF!,Sheet1!K:L,2,0)</f>
        <v>#REF!</v>
      </c>
    </row>
    <row r="108" spans="1:13" x14ac:dyDescent="0.25">
      <c r="A108" s="9" t="s">
        <v>156</v>
      </c>
      <c r="B108" s="9" t="s">
        <v>157</v>
      </c>
      <c r="C108" s="5" t="str">
        <f t="shared" ref="C108" si="79">A108&amp;B108</f>
        <v>2.1 AVAILABILITYCLM.UR.NFR.ALL.010</v>
      </c>
      <c r="D108" s="9" t="s">
        <v>308</v>
      </c>
      <c r="I108" s="6" t="e">
        <f>VLOOKUP('Comments (PUBLIC)'!#REF!,Sheet1!G:H,2,0)</f>
        <v>#REF!</v>
      </c>
      <c r="M108" s="6" t="e">
        <f>VLOOKUP('Comments (PUBLIC)'!#REF!,Sheet1!K:L,2,0)</f>
        <v>#REF!</v>
      </c>
    </row>
    <row r="109" spans="1:13" x14ac:dyDescent="0.25">
      <c r="A109" s="9" t="s">
        <v>156</v>
      </c>
      <c r="B109" s="9" t="s">
        <v>158</v>
      </c>
      <c r="C109" s="5" t="str">
        <f t="shared" ref="C109" si="80">A109&amp;B109</f>
        <v>2.1 AVAILABILITYCLM.UR.NFR.ALL.020</v>
      </c>
      <c r="D109" s="9" t="s">
        <v>309</v>
      </c>
      <c r="I109" s="6" t="e">
        <f>VLOOKUP('Comments (PUBLIC)'!#REF!,Sheet1!G:H,2,0)</f>
        <v>#REF!</v>
      </c>
      <c r="M109" s="6" t="e">
        <f>VLOOKUP('Comments (PUBLIC)'!#REF!,Sheet1!K:L,2,0)</f>
        <v>#REF!</v>
      </c>
    </row>
    <row r="110" spans="1:13" x14ac:dyDescent="0.25">
      <c r="A110" s="9" t="s">
        <v>156</v>
      </c>
      <c r="B110" s="9" t="s">
        <v>159</v>
      </c>
      <c r="C110" s="5" t="str">
        <f t="shared" ref="C110" si="81">A110&amp;B110</f>
        <v>2.1 AVAILABILITYCLM.UR.NFR.ALL.030</v>
      </c>
      <c r="D110" s="9" t="s">
        <v>310</v>
      </c>
      <c r="I110" s="6" t="e">
        <f>VLOOKUP('Comments (PUBLIC)'!#REF!,Sheet1!G:H,2,0)</f>
        <v>#REF!</v>
      </c>
      <c r="M110" s="6" t="e">
        <f>VLOOKUP('Comments (PUBLIC)'!#REF!,Sheet1!K:L,2,0)</f>
        <v>#REF!</v>
      </c>
    </row>
    <row r="111" spans="1:13" x14ac:dyDescent="0.25">
      <c r="A111" s="9" t="s">
        <v>160</v>
      </c>
      <c r="B111" s="9" t="s">
        <v>13</v>
      </c>
      <c r="C111" s="5" t="str">
        <f t="shared" ref="C111" si="82">A111&amp;B111</f>
        <v>2.2 DISASTER RECOVERYGeneral</v>
      </c>
      <c r="D111" s="9" t="s">
        <v>311</v>
      </c>
      <c r="I111" s="6" t="e">
        <f>VLOOKUP('Comments (PUBLIC)'!#REF!,Sheet1!G:H,2,0)</f>
        <v>#REF!</v>
      </c>
      <c r="M111" s="6" t="e">
        <f>VLOOKUP('Comments (PUBLIC)'!#REF!,Sheet1!K:L,2,0)</f>
        <v>#REF!</v>
      </c>
    </row>
    <row r="112" spans="1:13" x14ac:dyDescent="0.25">
      <c r="A112" s="9" t="s">
        <v>160</v>
      </c>
      <c r="B112" s="9" t="s">
        <v>161</v>
      </c>
      <c r="C112" s="5" t="str">
        <f t="shared" ref="C112" si="83">A112&amp;B112</f>
        <v>2.2 DISASTER RECOVERYCLM.UR.NFR.ALL.040</v>
      </c>
      <c r="D112" s="9" t="s">
        <v>312</v>
      </c>
      <c r="I112" s="6" t="e">
        <f>VLOOKUP('Comments (PUBLIC)'!#REF!,Sheet1!G:H,2,0)</f>
        <v>#REF!</v>
      </c>
      <c r="M112" s="6" t="e">
        <f>VLOOKUP('Comments (PUBLIC)'!#REF!,Sheet1!K:L,2,0)</f>
        <v>#REF!</v>
      </c>
    </row>
    <row r="113" spans="1:13" x14ac:dyDescent="0.25">
      <c r="A113" s="9" t="s">
        <v>160</v>
      </c>
      <c r="B113" s="9" t="s">
        <v>162</v>
      </c>
      <c r="C113" s="5" t="str">
        <f t="shared" ref="C113" si="84">A113&amp;B113</f>
        <v>2.2 DISASTER RECOVERYCLM.UR.NFR.ALL.050</v>
      </c>
      <c r="D113" s="9" t="s">
        <v>313</v>
      </c>
      <c r="I113" s="6" t="e">
        <f>VLOOKUP('Comments (PUBLIC)'!#REF!,Sheet1!G:H,2,0)</f>
        <v>#REF!</v>
      </c>
      <c r="M113" s="6" t="e">
        <f>VLOOKUP('Comments (PUBLIC)'!#REF!,Sheet1!K:L,2,0)</f>
        <v>#REF!</v>
      </c>
    </row>
    <row r="114" spans="1:13" x14ac:dyDescent="0.25">
      <c r="A114" s="9" t="s">
        <v>163</v>
      </c>
      <c r="B114" s="9" t="s">
        <v>13</v>
      </c>
      <c r="C114" s="5" t="str">
        <f t="shared" ref="C114" si="85">A114&amp;B114</f>
        <v>2.3 PERFORMANCE REQUIREMENTSGeneral</v>
      </c>
      <c r="D114" s="9" t="s">
        <v>314</v>
      </c>
      <c r="I114" s="6" t="e">
        <f>VLOOKUP('Comments (PUBLIC)'!#REF!,Sheet1!G:H,2,0)</f>
        <v>#REF!</v>
      </c>
      <c r="M114" s="6" t="e">
        <f>VLOOKUP('Comments (PUBLIC)'!#REF!,Sheet1!K:L,2,0)</f>
        <v>#REF!</v>
      </c>
    </row>
    <row r="115" spans="1:13" x14ac:dyDescent="0.25">
      <c r="A115" s="9" t="s">
        <v>163</v>
      </c>
      <c r="B115" s="9" t="s">
        <v>164</v>
      </c>
      <c r="C115" s="5" t="str">
        <f t="shared" ref="C115" si="86">A115&amp;B115</f>
        <v>2.3 PERFORMANCE REQUIREMENTSCLM.UR.NFR.ALL.030.010</v>
      </c>
      <c r="D115" s="9" t="s">
        <v>490</v>
      </c>
      <c r="I115" s="6" t="e">
        <f>VLOOKUP('Comments (PUBLIC)'!#REF!,Sheet1!G:H,2,0)</f>
        <v>#REF!</v>
      </c>
      <c r="M115" s="6" t="e">
        <f>VLOOKUP('Comments (PUBLIC)'!#REF!,Sheet1!K:L,2,0)</f>
        <v>#REF!</v>
      </c>
    </row>
    <row r="116" spans="1:13" x14ac:dyDescent="0.25">
      <c r="A116" s="9" t="s">
        <v>163</v>
      </c>
      <c r="B116" s="9" t="s">
        <v>165</v>
      </c>
      <c r="C116" s="5" t="str">
        <f t="shared" ref="C116" si="87">A116&amp;B116</f>
        <v>2.3 PERFORMANCE REQUIREMENTSCLM.UR.NFR.ALL.030.020</v>
      </c>
      <c r="D116" s="9" t="s">
        <v>315</v>
      </c>
      <c r="I116" s="6" t="e">
        <f>VLOOKUP('Comments (PUBLIC)'!#REF!,Sheet1!G:H,2,0)</f>
        <v>#REF!</v>
      </c>
      <c r="M116" s="6" t="e">
        <f>VLOOKUP('Comments (PUBLIC)'!#REF!,Sheet1!K:L,2,0)</f>
        <v>#REF!</v>
      </c>
    </row>
    <row r="117" spans="1:13" x14ac:dyDescent="0.25">
      <c r="A117" s="9" t="s">
        <v>163</v>
      </c>
      <c r="B117" s="9" t="s">
        <v>166</v>
      </c>
      <c r="C117" s="5" t="str">
        <f t="shared" ref="C117" si="88">A117&amp;B117</f>
        <v>2.3 PERFORMANCE REQUIREMENTSCLM.UR.NFR.ALL.030.030</v>
      </c>
      <c r="D117" s="9" t="s">
        <v>316</v>
      </c>
      <c r="I117" s="6" t="e">
        <f>VLOOKUP('Comments (PUBLIC)'!#REF!,Sheet1!G:H,2,0)</f>
        <v>#REF!</v>
      </c>
      <c r="M117" s="6" t="e">
        <f>VLOOKUP('Comments (PUBLIC)'!#REF!,Sheet1!K:L,2,0)</f>
        <v>#REF!</v>
      </c>
    </row>
    <row r="118" spans="1:13" x14ac:dyDescent="0.25">
      <c r="A118" s="9" t="s">
        <v>163</v>
      </c>
      <c r="B118" s="9" t="s">
        <v>167</v>
      </c>
      <c r="C118" s="5" t="str">
        <f t="shared" ref="C118" si="89">A118&amp;B118</f>
        <v>2.3 PERFORMANCE REQUIREMENTSCLM.UR.NFR.ALL.030.040</v>
      </c>
      <c r="D118" s="9" t="s">
        <v>317</v>
      </c>
      <c r="I118" s="6" t="e">
        <f>VLOOKUP('Comments (PUBLIC)'!#REF!,Sheet1!G:H,2,0)</f>
        <v>#REF!</v>
      </c>
      <c r="M118" s="6" t="e">
        <f>VLOOKUP('Comments (PUBLIC)'!#REF!,Sheet1!K:L,2,0)</f>
        <v>#REF!</v>
      </c>
    </row>
    <row r="119" spans="1:13" x14ac:dyDescent="0.25">
      <c r="A119" s="9" t="s">
        <v>168</v>
      </c>
      <c r="B119" s="9" t="s">
        <v>13</v>
      </c>
      <c r="C119" s="5" t="str">
        <f t="shared" ref="C119" si="90">A119&amp;B119</f>
        <v>3.1 GENERAL USER REQUIREMENTS FOR USER INTERACTIONGeneral</v>
      </c>
      <c r="D119" s="9" t="s">
        <v>318</v>
      </c>
      <c r="I119" s="6" t="e">
        <f>VLOOKUP('Comments (PUBLIC)'!#REF!,Sheet1!G:H,2,0)</f>
        <v>#REF!</v>
      </c>
      <c r="M119" s="6" t="e">
        <f>VLOOKUP('Comments (PUBLIC)'!#REF!,Sheet1!K:L,2,0)</f>
        <v>#REF!</v>
      </c>
    </row>
    <row r="120" spans="1:13" x14ac:dyDescent="0.25">
      <c r="A120" s="9" t="s">
        <v>168</v>
      </c>
      <c r="B120" s="9" t="s">
        <v>169</v>
      </c>
      <c r="C120" s="5" t="str">
        <f t="shared" ref="C120" si="91">A120&amp;B120</f>
        <v>3.1 GENERAL USER REQUIREMENTS FOR USER INTERACTIONCLM.UR.ALL.UI.010</v>
      </c>
      <c r="D120" s="9" t="s">
        <v>319</v>
      </c>
      <c r="I120" s="6" t="e">
        <f>VLOOKUP('Comments (PUBLIC)'!#REF!,Sheet1!G:H,2,0)</f>
        <v>#REF!</v>
      </c>
      <c r="M120" s="6" t="e">
        <f>VLOOKUP('Comments (PUBLIC)'!#REF!,Sheet1!K:L,2,0)</f>
        <v>#REF!</v>
      </c>
    </row>
    <row r="121" spans="1:13" x14ac:dyDescent="0.25">
      <c r="A121" s="9" t="s">
        <v>168</v>
      </c>
      <c r="B121" s="9" t="s">
        <v>170</v>
      </c>
      <c r="C121" s="5" t="str">
        <f t="shared" ref="C121:C139" si="92">A121&amp;B121</f>
        <v>3.1 GENERAL USER REQUIREMENTS FOR USER INTERACTIONCLM.UR.ALL.UI.020</v>
      </c>
      <c r="D121" s="9" t="s">
        <v>320</v>
      </c>
      <c r="I121" s="6" t="e">
        <f>VLOOKUP('Comments (PUBLIC)'!#REF!,Sheet1!G:H,2,0)</f>
        <v>#REF!</v>
      </c>
      <c r="M121" s="6" t="e">
        <f>VLOOKUP('Comments (PUBLIC)'!#REF!,Sheet1!K:L,2,0)</f>
        <v>#REF!</v>
      </c>
    </row>
    <row r="122" spans="1:13" x14ac:dyDescent="0.25">
      <c r="A122" s="9" t="s">
        <v>168</v>
      </c>
      <c r="B122" s="9" t="s">
        <v>171</v>
      </c>
      <c r="C122" s="5" t="str">
        <f t="shared" si="92"/>
        <v>3.1 GENERAL USER REQUIREMENTS FOR USER INTERACTIONCLM.UR.ALL.UI.030</v>
      </c>
      <c r="D122" s="9" t="s">
        <v>321</v>
      </c>
      <c r="I122" s="6" t="e">
        <f>VLOOKUP('Comments (PUBLIC)'!#REF!,Sheet1!G:H,2,0)</f>
        <v>#REF!</v>
      </c>
      <c r="M122" s="6" t="e">
        <f>VLOOKUP('Comments (PUBLIC)'!#REF!,Sheet1!K:L,2,0)</f>
        <v>#REF!</v>
      </c>
    </row>
    <row r="123" spans="1:13" x14ac:dyDescent="0.25">
      <c r="A123" s="9" t="s">
        <v>168</v>
      </c>
      <c r="B123" s="9" t="s">
        <v>172</v>
      </c>
      <c r="C123" s="5" t="str">
        <f t="shared" si="92"/>
        <v>3.1 GENERAL USER REQUIREMENTS FOR USER INTERACTIONCLM.UR.ALL.UI.040</v>
      </c>
      <c r="D123" s="9" t="s">
        <v>322</v>
      </c>
      <c r="I123" s="6" t="e">
        <f>VLOOKUP('Comments (PUBLIC)'!#REF!,Sheet1!G:H,2,0)</f>
        <v>#REF!</v>
      </c>
      <c r="M123" s="6" t="e">
        <f>VLOOKUP('Comments (PUBLIC)'!#REF!,Sheet1!K:L,2,0)</f>
        <v>#REF!</v>
      </c>
    </row>
    <row r="124" spans="1:13" x14ac:dyDescent="0.25">
      <c r="A124" s="9" t="s">
        <v>168</v>
      </c>
      <c r="B124" s="9" t="s">
        <v>173</v>
      </c>
      <c r="C124" s="5" t="str">
        <f t="shared" si="92"/>
        <v>3.1 GENERAL USER REQUIREMENTS FOR USER INTERACTIONCLM.UR.ALL.UI.050</v>
      </c>
      <c r="D124" s="9" t="s">
        <v>323</v>
      </c>
      <c r="I124" s="6" t="e">
        <f>VLOOKUP('Comments (PUBLIC)'!#REF!,Sheet1!G:H,2,0)</f>
        <v>#REF!</v>
      </c>
      <c r="M124" s="6" t="e">
        <f>VLOOKUP('Comments (PUBLIC)'!#REF!,Sheet1!K:L,2,0)</f>
        <v>#REF!</v>
      </c>
    </row>
    <row r="125" spans="1:13" x14ac:dyDescent="0.25">
      <c r="A125" s="9" t="s">
        <v>168</v>
      </c>
      <c r="B125" s="9" t="s">
        <v>174</v>
      </c>
      <c r="C125" s="5" t="str">
        <f t="shared" si="92"/>
        <v>3.1 GENERAL USER REQUIREMENTS FOR USER INTERACTIONCLM.UR.ALL.UI.060</v>
      </c>
      <c r="D125" s="9" t="s">
        <v>324</v>
      </c>
      <c r="I125" s="6" t="e">
        <f>VLOOKUP('Comments (PUBLIC)'!#REF!,Sheet1!G:H,2,0)</f>
        <v>#REF!</v>
      </c>
      <c r="M125" s="6" t="e">
        <f>VLOOKUP('Comments (PUBLIC)'!#REF!,Sheet1!K:L,2,0)</f>
        <v>#REF!</v>
      </c>
    </row>
    <row r="126" spans="1:13" x14ac:dyDescent="0.25">
      <c r="A126" s="9" t="s">
        <v>175</v>
      </c>
      <c r="B126" s="9" t="s">
        <v>13</v>
      </c>
      <c r="C126" s="5" t="str">
        <f t="shared" si="92"/>
        <v>3.2 USER INTERACTION FOR THE CENTRAL LIQUIDITY MANAGEMENTGeneral</v>
      </c>
      <c r="D126" s="9" t="s">
        <v>325</v>
      </c>
      <c r="I126" s="6" t="e">
        <f>VLOOKUP('Comments (PUBLIC)'!#REF!,Sheet1!G:H,2,0)</f>
        <v>#REF!</v>
      </c>
      <c r="M126" s="6" t="e">
        <f>VLOOKUP('Comments (PUBLIC)'!#REF!,Sheet1!K:L,2,0)</f>
        <v>#REF!</v>
      </c>
    </row>
    <row r="127" spans="1:13" x14ac:dyDescent="0.25">
      <c r="A127" s="9" t="s">
        <v>175</v>
      </c>
      <c r="B127" s="9" t="s">
        <v>176</v>
      </c>
      <c r="C127" s="5" t="str">
        <f t="shared" si="92"/>
        <v>3.2 USER INTERACTION FOR THE CENTRAL LIQUIDITY MANAGEMENTCLM.UR.CLM.UI.010</v>
      </c>
      <c r="D127" s="9" t="s">
        <v>326</v>
      </c>
      <c r="I127" s="6" t="e">
        <f>VLOOKUP('Comments (PUBLIC)'!#REF!,Sheet1!G:H,2,0)</f>
        <v>#REF!</v>
      </c>
      <c r="M127" s="6" t="e">
        <f>VLOOKUP('Comments (PUBLIC)'!#REF!,Sheet1!K:L,2,0)</f>
        <v>#REF!</v>
      </c>
    </row>
    <row r="128" spans="1:13" x14ac:dyDescent="0.25">
      <c r="A128" s="9" t="s">
        <v>175</v>
      </c>
      <c r="B128" s="9" t="s">
        <v>177</v>
      </c>
      <c r="C128" s="5" t="str">
        <f t="shared" si="92"/>
        <v>3.2 USER INTERACTION FOR THE CENTRAL LIQUIDITY MANAGEMENTCLM.UR.CLM.UI.020</v>
      </c>
      <c r="D128" s="9" t="s">
        <v>327</v>
      </c>
      <c r="I128" s="6" t="e">
        <f>VLOOKUP('Comments (PUBLIC)'!#REF!,Sheet1!G:H,2,0)</f>
        <v>#REF!</v>
      </c>
      <c r="M128" s="6" t="e">
        <f>VLOOKUP('Comments (PUBLIC)'!#REF!,Sheet1!K:L,2,0)</f>
        <v>#REF!</v>
      </c>
    </row>
    <row r="129" spans="1:13" x14ac:dyDescent="0.25">
      <c r="A129" s="9" t="s">
        <v>175</v>
      </c>
      <c r="B129" s="9" t="s">
        <v>178</v>
      </c>
      <c r="C129" s="5" t="str">
        <f t="shared" si="92"/>
        <v>3.2 USER INTERACTION FOR THE CENTRAL LIQUIDITY MANAGEMENTCLM.UR.CLM.UI.030</v>
      </c>
      <c r="D129" s="9" t="s">
        <v>328</v>
      </c>
      <c r="I129" s="6" t="e">
        <f>VLOOKUP('Comments (PUBLIC)'!#REF!,Sheet1!G:H,2,0)</f>
        <v>#REF!</v>
      </c>
      <c r="M129" s="6" t="e">
        <f>VLOOKUP('Comments (PUBLIC)'!#REF!,Sheet1!K:L,2,0)</f>
        <v>#REF!</v>
      </c>
    </row>
    <row r="130" spans="1:13" x14ac:dyDescent="0.25">
      <c r="A130" s="9" t="s">
        <v>175</v>
      </c>
      <c r="B130" s="9" t="s">
        <v>179</v>
      </c>
      <c r="C130" s="5" t="str">
        <f t="shared" si="92"/>
        <v>3.2 USER INTERACTION FOR THE CENTRAL LIQUIDITY MANAGEMENTCLM.UR.CLM.UI.040</v>
      </c>
      <c r="D130" s="9" t="s">
        <v>329</v>
      </c>
      <c r="I130" s="6" t="e">
        <f>VLOOKUP('Comments (PUBLIC)'!#REF!,Sheet1!G:H,2,0)</f>
        <v>#REF!</v>
      </c>
      <c r="M130" s="6" t="e">
        <f>VLOOKUP('Comments (PUBLIC)'!#REF!,Sheet1!K:L,2,0)</f>
        <v>#REF!</v>
      </c>
    </row>
    <row r="131" spans="1:13" x14ac:dyDescent="0.25">
      <c r="A131" s="9" t="s">
        <v>175</v>
      </c>
      <c r="B131" s="9" t="s">
        <v>180</v>
      </c>
      <c r="C131" s="5" t="str">
        <f t="shared" si="92"/>
        <v>3.2 USER INTERACTION FOR THE CENTRAL LIQUIDITY MANAGEMENTCLM.UR.CLM.UI.050</v>
      </c>
      <c r="D131" s="9" t="s">
        <v>330</v>
      </c>
      <c r="I131" s="6" t="e">
        <f>VLOOKUP('Comments (PUBLIC)'!#REF!,Sheet1!G:H,2,0)</f>
        <v>#REF!</v>
      </c>
      <c r="M131" s="6" t="e">
        <f>VLOOKUP('Comments (PUBLIC)'!#REF!,Sheet1!K:L,2,0)</f>
        <v>#REF!</v>
      </c>
    </row>
    <row r="132" spans="1:13" x14ac:dyDescent="0.25">
      <c r="A132" s="9" t="s">
        <v>175</v>
      </c>
      <c r="B132" s="9" t="s">
        <v>181</v>
      </c>
      <c r="C132" s="5" t="str">
        <f t="shared" si="92"/>
        <v>3.2 USER INTERACTION FOR THE CENTRAL LIQUIDITY MANAGEMENTCLM.UR.CLM.UI.060</v>
      </c>
      <c r="D132" s="9" t="s">
        <v>331</v>
      </c>
      <c r="I132" s="6" t="e">
        <f>VLOOKUP('Comments (PUBLIC)'!#REF!,Sheet1!G:H,2,0)</f>
        <v>#REF!</v>
      </c>
      <c r="M132" s="6" t="e">
        <f>VLOOKUP('Comments (PUBLIC)'!#REF!,Sheet1!K:L,2,0)</f>
        <v>#REF!</v>
      </c>
    </row>
    <row r="133" spans="1:13" x14ac:dyDescent="0.25">
      <c r="A133" s="9" t="s">
        <v>175</v>
      </c>
      <c r="B133" s="9" t="s">
        <v>182</v>
      </c>
      <c r="C133" s="5" t="str">
        <f t="shared" si="92"/>
        <v>3.2 USER INTERACTION FOR THE CENTRAL LIQUIDITY MANAGEMENTCLM.UR.CLM.UI.070</v>
      </c>
      <c r="D133" s="9" t="s">
        <v>332</v>
      </c>
      <c r="I133" s="6" t="e">
        <f>VLOOKUP('Comments (PUBLIC)'!#REF!,Sheet1!G:H,2,0)</f>
        <v>#REF!</v>
      </c>
      <c r="M133" s="6" t="e">
        <f>VLOOKUP('Comments (PUBLIC)'!#REF!,Sheet1!K:L,2,0)</f>
        <v>#REF!</v>
      </c>
    </row>
    <row r="134" spans="1:13" x14ac:dyDescent="0.25">
      <c r="A134" s="9" t="s">
        <v>175</v>
      </c>
      <c r="B134" s="9" t="s">
        <v>183</v>
      </c>
      <c r="C134" s="5" t="str">
        <f t="shared" si="92"/>
        <v>3.2 USER INTERACTION FOR THE CENTRAL LIQUIDITY MANAGEMENTCLM.UR.CLM.UI.080</v>
      </c>
      <c r="D134" s="9" t="s">
        <v>333</v>
      </c>
      <c r="I134" s="6" t="e">
        <f>VLOOKUP('Comments (PUBLIC)'!#REF!,Sheet1!G:H,2,0)</f>
        <v>#REF!</v>
      </c>
      <c r="M134" s="6" t="e">
        <f>VLOOKUP('Comments (PUBLIC)'!#REF!,Sheet1!K:L,2,0)</f>
        <v>#REF!</v>
      </c>
    </row>
    <row r="135" spans="1:13" x14ac:dyDescent="0.25">
      <c r="A135" s="9" t="s">
        <v>175</v>
      </c>
      <c r="B135" s="9" t="s">
        <v>184</v>
      </c>
      <c r="C135" s="5" t="str">
        <f t="shared" si="92"/>
        <v>3.2 USER INTERACTION FOR THE CENTRAL LIQUIDITY MANAGEMENTCLM.UR.CLM.UI.090</v>
      </c>
      <c r="D135" s="9" t="s">
        <v>334</v>
      </c>
      <c r="I135" s="6" t="e">
        <f>VLOOKUP('Comments (PUBLIC)'!#REF!,Sheet1!G:H,2,0)</f>
        <v>#REF!</v>
      </c>
      <c r="M135" s="6" t="e">
        <f>VLOOKUP('Comments (PUBLIC)'!#REF!,Sheet1!K:L,2,0)</f>
        <v>#REF!</v>
      </c>
    </row>
    <row r="136" spans="1:13" x14ac:dyDescent="0.25">
      <c r="A136" s="9" t="s">
        <v>175</v>
      </c>
      <c r="B136" s="9" t="s">
        <v>185</v>
      </c>
      <c r="C136" s="5" t="str">
        <f t="shared" si="92"/>
        <v>3.2 USER INTERACTION FOR THE CENTRAL LIQUIDITY MANAGEMENTCLM.UR.CLM.UI.100</v>
      </c>
      <c r="D136" s="9" t="s">
        <v>335</v>
      </c>
      <c r="I136" s="6" t="e">
        <f>VLOOKUP('Comments (PUBLIC)'!#REF!,Sheet1!G:H,2,0)</f>
        <v>#REF!</v>
      </c>
      <c r="M136" s="6" t="e">
        <f>VLOOKUP('Comments (PUBLIC)'!#REF!,Sheet1!K:L,2,0)</f>
        <v>#REF!</v>
      </c>
    </row>
    <row r="137" spans="1:13" x14ac:dyDescent="0.25">
      <c r="A137" s="9" t="s">
        <v>175</v>
      </c>
      <c r="B137" s="9" t="s">
        <v>186</v>
      </c>
      <c r="C137" s="5" t="str">
        <f t="shared" si="92"/>
        <v>3.2 USER INTERACTION FOR THE CENTRAL LIQUIDITY MANAGEMENTCLM.UR.CLM.UI.110</v>
      </c>
      <c r="D137" s="9" t="s">
        <v>336</v>
      </c>
      <c r="I137" s="6" t="e">
        <f>VLOOKUP('Comments (PUBLIC)'!#REF!,Sheet1!G:H,2,0)</f>
        <v>#REF!</v>
      </c>
      <c r="M137" s="6" t="e">
        <f>VLOOKUP('Comments (PUBLIC)'!#REF!,Sheet1!K:L,2,0)</f>
        <v>#REF!</v>
      </c>
    </row>
    <row r="138" spans="1:13" x14ac:dyDescent="0.25">
      <c r="A138" s="9" t="s">
        <v>187</v>
      </c>
      <c r="B138" s="9" t="s">
        <v>13</v>
      </c>
      <c r="C138" s="5" t="str">
        <f t="shared" si="92"/>
        <v>4.1 ENTITIES AND ATTRIBUTESGeneral</v>
      </c>
      <c r="D138" s="9" t="s">
        <v>337</v>
      </c>
      <c r="I138" s="6" t="e">
        <f>VLOOKUP('Comments (PUBLIC)'!#REF!,Sheet1!G:H,2,0)</f>
        <v>#REF!</v>
      </c>
      <c r="M138" s="6" t="e">
        <f>VLOOKUP('Comments (PUBLIC)'!#REF!,Sheet1!K:L,2,0)</f>
        <v>#REF!</v>
      </c>
    </row>
    <row r="139" spans="1:13" x14ac:dyDescent="0.25">
      <c r="A139" s="9" t="s">
        <v>13</v>
      </c>
      <c r="B139" s="9" t="s">
        <v>13</v>
      </c>
      <c r="C139" s="5" t="str">
        <f t="shared" si="92"/>
        <v>GeneralGeneral</v>
      </c>
      <c r="D139" s="9" t="s">
        <v>338</v>
      </c>
      <c r="I139" s="6" t="e">
        <f>VLOOKUP('Comments (PUBLIC)'!#REF!,Sheet1!G:H,2,0)</f>
        <v>#REF!</v>
      </c>
      <c r="M139" s="6" t="e">
        <f>VLOOKUP('Comments (PUBLIC)'!#REF!,Sheet1!K:L,2,0)</f>
        <v>#REF!</v>
      </c>
    </row>
    <row r="140" spans="1:13" x14ac:dyDescent="0.25">
      <c r="A140" s="9"/>
      <c r="B140" s="9"/>
      <c r="C140" s="5"/>
      <c r="D140" s="9" t="s">
        <v>339</v>
      </c>
      <c r="E140" s="13"/>
      <c r="I140" s="6" t="e">
        <f>VLOOKUP('Comments (PUBLIC)'!#REF!,Sheet1!G:H,2,0)</f>
        <v>#REF!</v>
      </c>
      <c r="M140" s="6" t="e">
        <f>VLOOKUP('Comments (PUBLIC)'!#REF!,Sheet1!K:L,2,0)</f>
        <v>#REF!</v>
      </c>
    </row>
    <row r="141" spans="1:13" x14ac:dyDescent="0.25">
      <c r="A141" s="9"/>
      <c r="B141" s="9"/>
      <c r="C141" s="5"/>
      <c r="D141" s="9" t="s">
        <v>340</v>
      </c>
      <c r="E141" s="13"/>
      <c r="I141" s="6" t="e">
        <f>VLOOKUP('Comments (PUBLIC)'!#REF!,Sheet1!G:H,2,0)</f>
        <v>#REF!</v>
      </c>
      <c r="M141" s="6" t="e">
        <f>VLOOKUP('Comments (PUBLIC)'!#REF!,Sheet1!K:L,2,0)</f>
        <v>#REF!</v>
      </c>
    </row>
    <row r="142" spans="1:13" x14ac:dyDescent="0.25">
      <c r="A142" s="9"/>
      <c r="B142" s="9"/>
      <c r="C142" s="5"/>
      <c r="D142" s="9" t="s">
        <v>341</v>
      </c>
      <c r="E142" s="13"/>
      <c r="I142" s="6" t="e">
        <f>VLOOKUP('Comments (PUBLIC)'!#REF!,Sheet1!G:H,2,0)</f>
        <v>#REF!</v>
      </c>
      <c r="M142" s="6" t="e">
        <f>VLOOKUP('Comments (PUBLIC)'!#REF!,Sheet1!K:L,2,0)</f>
        <v>#REF!</v>
      </c>
    </row>
    <row r="143" spans="1:13" x14ac:dyDescent="0.25">
      <c r="A143" s="9"/>
      <c r="B143" s="9"/>
      <c r="C143" s="5"/>
      <c r="D143" s="9" t="s">
        <v>342</v>
      </c>
      <c r="E143" s="13"/>
      <c r="I143" s="6" t="e">
        <f>VLOOKUP('Comments (PUBLIC)'!#REF!,Sheet1!G:H,2,0)</f>
        <v>#REF!</v>
      </c>
      <c r="M143" s="6" t="e">
        <f>VLOOKUP('Comments (PUBLIC)'!#REF!,Sheet1!K:L,2,0)</f>
        <v>#REF!</v>
      </c>
    </row>
    <row r="144" spans="1:13" x14ac:dyDescent="0.25">
      <c r="A144" s="9"/>
      <c r="B144" s="9"/>
      <c r="C144" s="5"/>
      <c r="D144" s="9" t="s">
        <v>343</v>
      </c>
      <c r="E144" s="13"/>
      <c r="I144" s="6" t="e">
        <f>VLOOKUP('Comments (PUBLIC)'!#REF!,Sheet1!G:H,2,0)</f>
        <v>#REF!</v>
      </c>
      <c r="M144" s="6" t="e">
        <f>VLOOKUP('Comments (PUBLIC)'!#REF!,Sheet1!K:L,2,0)</f>
        <v>#REF!</v>
      </c>
    </row>
    <row r="145" spans="1:13" x14ac:dyDescent="0.25">
      <c r="A145" s="9"/>
      <c r="B145" s="9"/>
      <c r="C145" s="5"/>
      <c r="D145" s="9" t="s">
        <v>344</v>
      </c>
      <c r="E145" s="13"/>
      <c r="I145" s="6" t="e">
        <f>VLOOKUP('Comments (PUBLIC)'!#REF!,Sheet1!G:H,2,0)</f>
        <v>#REF!</v>
      </c>
      <c r="M145" s="6" t="e">
        <f>VLOOKUP('Comments (PUBLIC)'!#REF!,Sheet1!K:L,2,0)</f>
        <v>#REF!</v>
      </c>
    </row>
    <row r="146" spans="1:13" x14ac:dyDescent="0.25">
      <c r="A146" s="9"/>
      <c r="B146" s="9"/>
      <c r="C146" s="5"/>
      <c r="D146" s="9" t="s">
        <v>345</v>
      </c>
      <c r="E146" s="13"/>
      <c r="I146" s="6" t="e">
        <f>VLOOKUP('Comments (PUBLIC)'!#REF!,Sheet1!G:H,2,0)</f>
        <v>#REF!</v>
      </c>
      <c r="M146" s="6" t="e">
        <f>VLOOKUP('Comments (PUBLIC)'!#REF!,Sheet1!K:L,2,0)</f>
        <v>#REF!</v>
      </c>
    </row>
    <row r="147" spans="1:13" x14ac:dyDescent="0.25">
      <c r="A147" s="9"/>
      <c r="B147" s="9"/>
      <c r="C147" s="5"/>
      <c r="D147" s="9" t="s">
        <v>346</v>
      </c>
      <c r="E147" s="13"/>
      <c r="I147" s="6" t="e">
        <f>VLOOKUP('Comments (PUBLIC)'!#REF!,Sheet1!G:H,2,0)</f>
        <v>#REF!</v>
      </c>
      <c r="M147" s="6" t="e">
        <f>VLOOKUP('Comments (PUBLIC)'!#REF!,Sheet1!K:L,2,0)</f>
        <v>#REF!</v>
      </c>
    </row>
    <row r="148" spans="1:13" x14ac:dyDescent="0.25">
      <c r="A148" s="9"/>
      <c r="B148" s="9"/>
      <c r="C148" s="5"/>
      <c r="D148" s="9" t="s">
        <v>347</v>
      </c>
      <c r="E148" s="13"/>
      <c r="I148" s="6" t="e">
        <f>VLOOKUP('Comments (PUBLIC)'!#REF!,Sheet1!G:H,2,0)</f>
        <v>#REF!</v>
      </c>
      <c r="M148" s="6" t="e">
        <f>VLOOKUP('Comments (PUBLIC)'!#REF!,Sheet1!K:L,2,0)</f>
        <v>#REF!</v>
      </c>
    </row>
    <row r="149" spans="1:13" x14ac:dyDescent="0.25">
      <c r="A149" s="9"/>
      <c r="B149" s="9"/>
      <c r="C149" s="5"/>
      <c r="D149" s="9" t="s">
        <v>348</v>
      </c>
      <c r="E149" s="13"/>
      <c r="I149" s="6" t="e">
        <f>VLOOKUP('Comments (PUBLIC)'!#REF!,Sheet1!G:H,2,0)</f>
        <v>#REF!</v>
      </c>
      <c r="M149" s="6" t="e">
        <f>VLOOKUP('Comments (PUBLIC)'!#REF!,Sheet1!K:L,2,0)</f>
        <v>#REF!</v>
      </c>
    </row>
    <row r="150" spans="1:13" x14ac:dyDescent="0.25">
      <c r="A150" s="9"/>
      <c r="B150" s="9"/>
      <c r="C150" s="5"/>
      <c r="D150" s="9" t="s">
        <v>349</v>
      </c>
      <c r="E150" s="13"/>
      <c r="I150" s="6" t="e">
        <f>VLOOKUP('Comments (PUBLIC)'!#REF!,Sheet1!G:H,2,0)</f>
        <v>#REF!</v>
      </c>
      <c r="M150" s="6" t="e">
        <f>VLOOKUP('Comments (PUBLIC)'!#REF!,Sheet1!K:L,2,0)</f>
        <v>#REF!</v>
      </c>
    </row>
    <row r="151" spans="1:13" x14ac:dyDescent="0.25">
      <c r="A151" s="9"/>
      <c r="B151" s="9"/>
      <c r="C151" s="5"/>
      <c r="D151" s="9" t="s">
        <v>350</v>
      </c>
      <c r="E151" s="13"/>
      <c r="I151" s="6" t="e">
        <f>VLOOKUP('Comments (PUBLIC)'!#REF!,Sheet1!G:H,2,0)</f>
        <v>#REF!</v>
      </c>
      <c r="M151" s="6" t="e">
        <f>VLOOKUP('Comments (PUBLIC)'!#REF!,Sheet1!K:L,2,0)</f>
        <v>#REF!</v>
      </c>
    </row>
    <row r="152" spans="1:13" x14ac:dyDescent="0.25">
      <c r="A152" s="9"/>
      <c r="B152" s="9"/>
      <c r="C152" s="5"/>
      <c r="D152" s="9" t="s">
        <v>351</v>
      </c>
      <c r="E152" s="13"/>
      <c r="I152" s="6" t="e">
        <f>VLOOKUP('Comments (PUBLIC)'!#REF!,Sheet1!G:H,2,0)</f>
        <v>#REF!</v>
      </c>
      <c r="M152" s="6" t="e">
        <f>VLOOKUP('Comments (PUBLIC)'!#REF!,Sheet1!K:L,2,0)</f>
        <v>#REF!</v>
      </c>
    </row>
    <row r="153" spans="1:13" x14ac:dyDescent="0.25">
      <c r="A153" s="9"/>
      <c r="B153" s="9"/>
      <c r="C153" s="5"/>
      <c r="D153" s="9" t="s">
        <v>352</v>
      </c>
      <c r="E153" s="13"/>
      <c r="I153" s="6" t="e">
        <f>VLOOKUP('Comments (PUBLIC)'!#REF!,Sheet1!G:H,2,0)</f>
        <v>#REF!</v>
      </c>
      <c r="M153" s="6" t="e">
        <f>VLOOKUP('Comments (PUBLIC)'!#REF!,Sheet1!K:L,2,0)</f>
        <v>#REF!</v>
      </c>
    </row>
    <row r="154" spans="1:13" x14ac:dyDescent="0.25">
      <c r="A154" s="9"/>
      <c r="B154" s="9"/>
      <c r="C154" s="5"/>
      <c r="D154" s="9" t="s">
        <v>353</v>
      </c>
      <c r="E154" s="13"/>
      <c r="I154" s="6" t="e">
        <f>VLOOKUP('Comments (PUBLIC)'!#REF!,Sheet1!G:H,2,0)</f>
        <v>#REF!</v>
      </c>
      <c r="M154" s="6" t="e">
        <f>VLOOKUP('Comments (PUBLIC)'!#REF!,Sheet1!K:L,2,0)</f>
        <v>#REF!</v>
      </c>
    </row>
    <row r="155" spans="1:13" x14ac:dyDescent="0.25">
      <c r="A155" s="9"/>
      <c r="B155" s="9"/>
      <c r="C155" s="5"/>
      <c r="D155" s="9" t="s">
        <v>354</v>
      </c>
      <c r="E155" s="13"/>
      <c r="I155" s="6" t="e">
        <f>VLOOKUP('Comments (PUBLIC)'!#REF!,Sheet1!G:H,2,0)</f>
        <v>#REF!</v>
      </c>
      <c r="M155" s="6" t="e">
        <f>VLOOKUP('Comments (PUBLIC)'!#REF!,Sheet1!K:L,2,0)</f>
        <v>#REF!</v>
      </c>
    </row>
    <row r="156" spans="1:13" x14ac:dyDescent="0.25">
      <c r="A156" s="9"/>
      <c r="B156" s="9"/>
      <c r="C156" s="5"/>
      <c r="D156" s="9" t="s">
        <v>355</v>
      </c>
      <c r="E156" s="13"/>
      <c r="I156" s="6" t="e">
        <f>VLOOKUP('Comments (PUBLIC)'!#REF!,Sheet1!G:H,2,0)</f>
        <v>#REF!</v>
      </c>
      <c r="M156" s="6" t="e">
        <f>VLOOKUP('Comments (PUBLIC)'!#REF!,Sheet1!K:L,2,0)</f>
        <v>#REF!</v>
      </c>
    </row>
    <row r="157" spans="1:13" x14ac:dyDescent="0.25">
      <c r="A157" s="9"/>
      <c r="B157" s="9"/>
      <c r="C157" s="5"/>
      <c r="D157" s="9" t="s">
        <v>356</v>
      </c>
      <c r="E157" s="13"/>
      <c r="I157" s="6" t="e">
        <f>VLOOKUP('Comments (PUBLIC)'!#REF!,Sheet1!G:H,2,0)</f>
        <v>#REF!</v>
      </c>
      <c r="M157" s="6" t="e">
        <f>VLOOKUP('Comments (PUBLIC)'!#REF!,Sheet1!K:L,2,0)</f>
        <v>#REF!</v>
      </c>
    </row>
    <row r="158" spans="1:13" x14ac:dyDescent="0.25">
      <c r="A158" s="9"/>
      <c r="B158" s="9"/>
      <c r="C158" s="5"/>
      <c r="D158" s="9" t="s">
        <v>357</v>
      </c>
      <c r="E158" s="13"/>
      <c r="I158" s="6" t="e">
        <f>VLOOKUP('Comments (PUBLIC)'!#REF!,Sheet1!G:H,2,0)</f>
        <v>#REF!</v>
      </c>
      <c r="M158" s="6" t="e">
        <f>VLOOKUP('Comments (PUBLIC)'!#REF!,Sheet1!K:L,2,0)</f>
        <v>#REF!</v>
      </c>
    </row>
    <row r="159" spans="1:13" x14ac:dyDescent="0.25">
      <c r="A159" s="9"/>
      <c r="B159" s="9"/>
      <c r="C159" s="5"/>
      <c r="D159" s="9" t="s">
        <v>358</v>
      </c>
      <c r="E159" s="13"/>
      <c r="I159" s="6" t="e">
        <f>VLOOKUP('Comments (PUBLIC)'!#REF!,Sheet1!G:H,2,0)</f>
        <v>#REF!</v>
      </c>
      <c r="M159" s="6" t="e">
        <f>VLOOKUP('Comments (PUBLIC)'!#REF!,Sheet1!K:L,2,0)</f>
        <v>#REF!</v>
      </c>
    </row>
    <row r="160" spans="1:13" x14ac:dyDescent="0.25">
      <c r="A160" s="9"/>
      <c r="B160" s="9"/>
      <c r="C160" s="5"/>
      <c r="D160" s="9" t="s">
        <v>359</v>
      </c>
      <c r="E160" s="13"/>
      <c r="I160" s="6" t="e">
        <f>VLOOKUP('Comments (PUBLIC)'!#REF!,Sheet1!G:H,2,0)</f>
        <v>#REF!</v>
      </c>
      <c r="M160" s="6" t="e">
        <f>VLOOKUP('Comments (PUBLIC)'!#REF!,Sheet1!K:L,2,0)</f>
        <v>#REF!</v>
      </c>
    </row>
    <row r="161" spans="1:13" x14ac:dyDescent="0.25">
      <c r="A161" s="9"/>
      <c r="B161" s="9"/>
      <c r="C161" s="5"/>
      <c r="D161" s="9" t="s">
        <v>360</v>
      </c>
      <c r="E161" s="13"/>
      <c r="I161" s="6" t="e">
        <f>VLOOKUP('Comments (PUBLIC)'!#REF!,Sheet1!G:H,2,0)</f>
        <v>#REF!</v>
      </c>
      <c r="M161" s="6" t="e">
        <f>VLOOKUP('Comments (PUBLIC)'!#REF!,Sheet1!K:L,2,0)</f>
        <v>#REF!</v>
      </c>
    </row>
    <row r="162" spans="1:13" x14ac:dyDescent="0.25">
      <c r="A162" s="9"/>
      <c r="B162" s="9"/>
      <c r="C162" s="5"/>
      <c r="D162" s="9" t="s">
        <v>361</v>
      </c>
      <c r="E162" s="13"/>
      <c r="I162" s="6" t="e">
        <f>VLOOKUP('Comments (PUBLIC)'!#REF!,Sheet1!G:H,2,0)</f>
        <v>#REF!</v>
      </c>
      <c r="M162" s="6" t="e">
        <f>VLOOKUP('Comments (PUBLIC)'!#REF!,Sheet1!K:L,2,0)</f>
        <v>#REF!</v>
      </c>
    </row>
    <row r="163" spans="1:13" x14ac:dyDescent="0.25">
      <c r="A163" s="9"/>
      <c r="B163" s="9"/>
      <c r="C163" s="5"/>
      <c r="D163" s="9" t="s">
        <v>362</v>
      </c>
      <c r="E163" s="13"/>
      <c r="I163" s="6" t="e">
        <f>VLOOKUP('Comments (PUBLIC)'!#REF!,Sheet1!G:H,2,0)</f>
        <v>#REF!</v>
      </c>
      <c r="M163" s="6" t="e">
        <f>VLOOKUP('Comments (PUBLIC)'!#REF!,Sheet1!K:L,2,0)</f>
        <v>#REF!</v>
      </c>
    </row>
    <row r="164" spans="1:13" x14ac:dyDescent="0.25">
      <c r="A164" s="9"/>
      <c r="B164" s="9"/>
      <c r="C164" s="5"/>
      <c r="D164" s="9" t="s">
        <v>363</v>
      </c>
      <c r="E164" s="13"/>
      <c r="I164" s="6" t="e">
        <f>VLOOKUP('Comments (PUBLIC)'!#REF!,Sheet1!G:H,2,0)</f>
        <v>#REF!</v>
      </c>
      <c r="M164" s="6" t="e">
        <f>VLOOKUP('Comments (PUBLIC)'!#REF!,Sheet1!K:L,2,0)</f>
        <v>#REF!</v>
      </c>
    </row>
    <row r="165" spans="1:13" x14ac:dyDescent="0.25">
      <c r="A165" s="9"/>
      <c r="B165" s="9"/>
      <c r="C165" s="5"/>
      <c r="D165" s="9" t="s">
        <v>491</v>
      </c>
      <c r="E165" s="13"/>
      <c r="I165" s="6" t="e">
        <f>VLOOKUP('Comments (PUBLIC)'!#REF!,Sheet1!G:H,2,0)</f>
        <v>#REF!</v>
      </c>
      <c r="M165" s="6" t="e">
        <f>VLOOKUP('Comments (PUBLIC)'!#REF!,Sheet1!K:L,2,0)</f>
        <v>#REF!</v>
      </c>
    </row>
    <row r="166" spans="1:13" x14ac:dyDescent="0.25">
      <c r="A166" s="9"/>
      <c r="B166" s="9"/>
      <c r="C166" s="5"/>
      <c r="D166" s="9" t="s">
        <v>364</v>
      </c>
      <c r="E166" s="13"/>
      <c r="I166" s="6" t="e">
        <f>VLOOKUP('Comments (PUBLIC)'!#REF!,Sheet1!G:H,2,0)</f>
        <v>#REF!</v>
      </c>
      <c r="M166" s="6" t="e">
        <f>VLOOKUP('Comments (PUBLIC)'!#REF!,Sheet1!K:L,2,0)</f>
        <v>#REF!</v>
      </c>
    </row>
    <row r="167" spans="1:13" x14ac:dyDescent="0.25">
      <c r="A167" s="9"/>
      <c r="B167" s="9"/>
      <c r="C167" s="5"/>
      <c r="D167" s="9" t="s">
        <v>365</v>
      </c>
      <c r="E167" s="13"/>
      <c r="I167" s="6" t="e">
        <f>VLOOKUP('Comments (PUBLIC)'!#REF!,Sheet1!G:H,2,0)</f>
        <v>#REF!</v>
      </c>
      <c r="M167" s="6" t="e">
        <f>VLOOKUP('Comments (PUBLIC)'!#REF!,Sheet1!K:L,2,0)</f>
        <v>#REF!</v>
      </c>
    </row>
    <row r="168" spans="1:13" x14ac:dyDescent="0.25">
      <c r="A168" s="9"/>
      <c r="B168" s="9"/>
      <c r="C168" s="5"/>
      <c r="D168" s="9" t="s">
        <v>366</v>
      </c>
      <c r="E168" s="13"/>
      <c r="I168" s="6" t="e">
        <f>VLOOKUP('Comments (PUBLIC)'!#REF!,Sheet1!G:H,2,0)</f>
        <v>#REF!</v>
      </c>
      <c r="M168" s="6" t="e">
        <f>VLOOKUP('Comments (PUBLIC)'!#REF!,Sheet1!K:L,2,0)</f>
        <v>#REF!</v>
      </c>
    </row>
    <row r="169" spans="1:13" x14ac:dyDescent="0.25">
      <c r="A169" s="9"/>
      <c r="B169" s="9"/>
      <c r="C169" s="5"/>
      <c r="D169" s="9" t="s">
        <v>367</v>
      </c>
      <c r="E169" s="13"/>
      <c r="I169" s="6" t="e">
        <f>VLOOKUP('Comments (PUBLIC)'!#REF!,Sheet1!G:H,2,0)</f>
        <v>#REF!</v>
      </c>
      <c r="M169" s="6" t="e">
        <f>VLOOKUP('Comments (PUBLIC)'!#REF!,Sheet1!K:L,2,0)</f>
        <v>#REF!</v>
      </c>
    </row>
    <row r="170" spans="1:13" x14ac:dyDescent="0.25">
      <c r="A170" s="9"/>
      <c r="B170" s="9"/>
      <c r="C170" s="5"/>
      <c r="D170" s="9" t="s">
        <v>368</v>
      </c>
      <c r="E170" s="13"/>
      <c r="I170" s="6" t="e">
        <f>VLOOKUP('Comments (PUBLIC)'!#REF!,Sheet1!G:H,2,0)</f>
        <v>#REF!</v>
      </c>
      <c r="M170" s="6" t="e">
        <f>VLOOKUP('Comments (PUBLIC)'!#REF!,Sheet1!K:L,2,0)</f>
        <v>#REF!</v>
      </c>
    </row>
    <row r="171" spans="1:13" x14ac:dyDescent="0.25">
      <c r="A171" s="9"/>
      <c r="B171" s="9"/>
      <c r="C171" s="5"/>
      <c r="D171" s="9" t="s">
        <v>369</v>
      </c>
      <c r="E171" s="13"/>
      <c r="I171" s="6" t="e">
        <f>VLOOKUP('Comments (PUBLIC)'!#REF!,Sheet1!G:H,2,0)</f>
        <v>#REF!</v>
      </c>
      <c r="M171" s="6" t="e">
        <f>VLOOKUP('Comments (PUBLIC)'!#REF!,Sheet1!K:L,2,0)</f>
        <v>#REF!</v>
      </c>
    </row>
    <row r="172" spans="1:13" x14ac:dyDescent="0.25">
      <c r="A172" s="9"/>
      <c r="B172" s="9"/>
      <c r="C172" s="5"/>
      <c r="D172" s="9" t="s">
        <v>370</v>
      </c>
      <c r="E172" s="13"/>
      <c r="I172" s="6" t="e">
        <f>VLOOKUP('Comments (PUBLIC)'!#REF!,Sheet1!G:H,2,0)</f>
        <v>#REF!</v>
      </c>
      <c r="M172" s="6" t="e">
        <f>VLOOKUP('Comments (PUBLIC)'!#REF!,Sheet1!K:L,2,0)</f>
        <v>#REF!</v>
      </c>
    </row>
    <row r="173" spans="1:13" x14ac:dyDescent="0.25">
      <c r="A173" s="9"/>
      <c r="B173" s="9"/>
      <c r="C173" s="5"/>
      <c r="D173" s="9" t="s">
        <v>371</v>
      </c>
      <c r="E173" s="13"/>
      <c r="I173" s="6" t="e">
        <f>VLOOKUP('Comments (PUBLIC)'!#REF!,Sheet1!G:H,2,0)</f>
        <v>#REF!</v>
      </c>
      <c r="M173" s="6" t="e">
        <f>VLOOKUP('Comments (PUBLIC)'!#REF!,Sheet1!K:L,2,0)</f>
        <v>#REF!</v>
      </c>
    </row>
    <row r="174" spans="1:13" x14ac:dyDescent="0.25">
      <c r="A174" s="9"/>
      <c r="B174" s="9"/>
      <c r="C174" s="5"/>
      <c r="D174" s="9" t="s">
        <v>372</v>
      </c>
      <c r="E174" s="13"/>
      <c r="I174" s="6" t="e">
        <f>VLOOKUP('Comments (PUBLIC)'!#REF!,Sheet1!G:H,2,0)</f>
        <v>#REF!</v>
      </c>
      <c r="M174" s="6" t="e">
        <f>VLOOKUP('Comments (PUBLIC)'!#REF!,Sheet1!K:L,2,0)</f>
        <v>#REF!</v>
      </c>
    </row>
    <row r="175" spans="1:13" x14ac:dyDescent="0.25">
      <c r="A175" s="9"/>
      <c r="B175" s="9"/>
      <c r="C175" s="5"/>
      <c r="D175" s="9" t="s">
        <v>373</v>
      </c>
      <c r="E175" s="13"/>
      <c r="I175" s="6" t="e">
        <f>VLOOKUP('Comments (PUBLIC)'!#REF!,Sheet1!G:H,2,0)</f>
        <v>#REF!</v>
      </c>
      <c r="M175" s="6" t="e">
        <f>VLOOKUP('Comments (PUBLIC)'!#REF!,Sheet1!K:L,2,0)</f>
        <v>#REF!</v>
      </c>
    </row>
    <row r="176" spans="1:13" x14ac:dyDescent="0.25">
      <c r="A176" s="9"/>
      <c r="B176" s="9"/>
      <c r="C176" s="5"/>
      <c r="D176" s="9" t="s">
        <v>374</v>
      </c>
      <c r="E176" s="13"/>
      <c r="I176" s="6" t="e">
        <f>VLOOKUP('Comments (PUBLIC)'!#REF!,Sheet1!G:H,2,0)</f>
        <v>#REF!</v>
      </c>
      <c r="M176" s="6" t="e">
        <f>VLOOKUP('Comments (PUBLIC)'!#REF!,Sheet1!K:L,2,0)</f>
        <v>#REF!</v>
      </c>
    </row>
    <row r="177" spans="1:13" x14ac:dyDescent="0.25">
      <c r="A177" s="9"/>
      <c r="B177" s="9"/>
      <c r="C177" s="5"/>
      <c r="D177" s="9" t="s">
        <v>375</v>
      </c>
      <c r="E177" s="13"/>
      <c r="I177" s="6" t="e">
        <f>VLOOKUP('Comments (PUBLIC)'!#REF!,Sheet1!G:H,2,0)</f>
        <v>#REF!</v>
      </c>
      <c r="M177" s="6" t="e">
        <f>VLOOKUP('Comments (PUBLIC)'!#REF!,Sheet1!K:L,2,0)</f>
        <v>#REF!</v>
      </c>
    </row>
    <row r="178" spans="1:13" x14ac:dyDescent="0.25">
      <c r="A178" s="9"/>
      <c r="B178" s="9"/>
      <c r="C178" s="5"/>
      <c r="D178" s="9" t="s">
        <v>376</v>
      </c>
      <c r="E178" s="13"/>
      <c r="I178" s="6" t="e">
        <f>VLOOKUP('Comments (PUBLIC)'!#REF!,Sheet1!G:H,2,0)</f>
        <v>#REF!</v>
      </c>
      <c r="M178" s="6" t="e">
        <f>VLOOKUP('Comments (PUBLIC)'!#REF!,Sheet1!K:L,2,0)</f>
        <v>#REF!</v>
      </c>
    </row>
    <row r="179" spans="1:13" x14ac:dyDescent="0.25">
      <c r="A179" s="9"/>
      <c r="B179" s="9"/>
      <c r="C179" s="5"/>
      <c r="D179" s="9" t="s">
        <v>377</v>
      </c>
      <c r="E179" s="13"/>
      <c r="I179" s="6" t="e">
        <f>VLOOKUP('Comments (PUBLIC)'!#REF!,Sheet1!G:H,2,0)</f>
        <v>#REF!</v>
      </c>
      <c r="M179" s="6" t="e">
        <f>VLOOKUP('Comments (PUBLIC)'!#REF!,Sheet1!K:L,2,0)</f>
        <v>#REF!</v>
      </c>
    </row>
    <row r="180" spans="1:13" x14ac:dyDescent="0.25">
      <c r="A180" s="9"/>
      <c r="B180" s="9"/>
      <c r="C180" s="5"/>
      <c r="D180" s="9" t="s">
        <v>378</v>
      </c>
      <c r="E180" s="13"/>
      <c r="I180" s="6" t="e">
        <f>VLOOKUP('Comments (PUBLIC)'!#REF!,Sheet1!G:H,2,0)</f>
        <v>#REF!</v>
      </c>
      <c r="M180" s="6" t="e">
        <f>VLOOKUP('Comments (PUBLIC)'!#REF!,Sheet1!K:L,2,0)</f>
        <v>#REF!</v>
      </c>
    </row>
    <row r="181" spans="1:13" x14ac:dyDescent="0.25">
      <c r="A181" s="9"/>
      <c r="B181" s="9"/>
      <c r="C181" s="5"/>
      <c r="D181" s="9" t="s">
        <v>379</v>
      </c>
      <c r="E181" s="13"/>
      <c r="I181" s="6" t="e">
        <f>VLOOKUP('Comments (PUBLIC)'!#REF!,Sheet1!G:H,2,0)</f>
        <v>#REF!</v>
      </c>
      <c r="M181" s="6" t="e">
        <f>VLOOKUP('Comments (PUBLIC)'!#REF!,Sheet1!K:L,2,0)</f>
        <v>#REF!</v>
      </c>
    </row>
    <row r="182" spans="1:13" x14ac:dyDescent="0.25">
      <c r="A182" s="9"/>
      <c r="B182" s="9"/>
      <c r="C182" s="5"/>
      <c r="D182" s="9" t="s">
        <v>380</v>
      </c>
      <c r="E182" s="13"/>
      <c r="I182" s="6" t="e">
        <f>VLOOKUP('Comments (PUBLIC)'!#REF!,Sheet1!G:H,2,0)</f>
        <v>#REF!</v>
      </c>
      <c r="M182" s="6" t="e">
        <f>VLOOKUP('Comments (PUBLIC)'!#REF!,Sheet1!K:L,2,0)</f>
        <v>#REF!</v>
      </c>
    </row>
    <row r="183" spans="1:13" x14ac:dyDescent="0.25">
      <c r="A183" s="9"/>
      <c r="B183" s="9"/>
      <c r="C183" s="5"/>
      <c r="D183" s="9" t="s">
        <v>381</v>
      </c>
      <c r="E183" s="13"/>
      <c r="I183" s="6" t="e">
        <f>VLOOKUP('Comments (PUBLIC)'!#REF!,Sheet1!G:H,2,0)</f>
        <v>#REF!</v>
      </c>
      <c r="M183" s="6" t="e">
        <f>VLOOKUP('Comments (PUBLIC)'!#REF!,Sheet1!K:L,2,0)</f>
        <v>#REF!</v>
      </c>
    </row>
    <row r="184" spans="1:13" x14ac:dyDescent="0.25">
      <c r="A184" s="9"/>
      <c r="B184" s="9"/>
      <c r="C184" s="5"/>
      <c r="D184" s="9" t="s">
        <v>382</v>
      </c>
      <c r="E184" s="13"/>
      <c r="I184" s="6" t="e">
        <f>VLOOKUP('Comments (PUBLIC)'!#REF!,Sheet1!G:H,2,0)</f>
        <v>#REF!</v>
      </c>
      <c r="M184" s="6" t="e">
        <f>VLOOKUP('Comments (PUBLIC)'!#REF!,Sheet1!K:L,2,0)</f>
        <v>#REF!</v>
      </c>
    </row>
    <row r="185" spans="1:13" x14ac:dyDescent="0.25">
      <c r="A185" s="9"/>
      <c r="B185" s="9"/>
      <c r="C185" s="5"/>
      <c r="D185" s="9" t="s">
        <v>383</v>
      </c>
      <c r="E185" s="13"/>
      <c r="I185" s="6" t="e">
        <f>VLOOKUP('Comments (PUBLIC)'!#REF!,Sheet1!G:H,2,0)</f>
        <v>#REF!</v>
      </c>
      <c r="M185" s="6" t="e">
        <f>VLOOKUP('Comments (PUBLIC)'!#REF!,Sheet1!K:L,2,0)</f>
        <v>#REF!</v>
      </c>
    </row>
    <row r="186" spans="1:13" x14ac:dyDescent="0.25">
      <c r="A186" s="9"/>
      <c r="B186" s="9"/>
      <c r="C186" s="5"/>
      <c r="D186" s="9" t="s">
        <v>384</v>
      </c>
      <c r="E186" s="13"/>
      <c r="I186" s="6" t="e">
        <f>VLOOKUP('Comments (PUBLIC)'!#REF!,Sheet1!G:H,2,0)</f>
        <v>#REF!</v>
      </c>
      <c r="M186" s="6" t="e">
        <f>VLOOKUP('Comments (PUBLIC)'!#REF!,Sheet1!K:L,2,0)</f>
        <v>#REF!</v>
      </c>
    </row>
    <row r="187" spans="1:13" x14ac:dyDescent="0.25">
      <c r="A187" s="9"/>
      <c r="B187" s="9"/>
      <c r="C187" s="5"/>
      <c r="D187" s="9" t="s">
        <v>385</v>
      </c>
      <c r="E187" s="13"/>
      <c r="I187" s="6" t="e">
        <f>VLOOKUP('Comments (PUBLIC)'!#REF!,Sheet1!G:H,2,0)</f>
        <v>#REF!</v>
      </c>
      <c r="M187" s="6" t="e">
        <f>VLOOKUP('Comments (PUBLIC)'!#REF!,Sheet1!K:L,2,0)</f>
        <v>#REF!</v>
      </c>
    </row>
    <row r="188" spans="1:13" x14ac:dyDescent="0.25">
      <c r="A188" s="9"/>
      <c r="B188" s="9"/>
      <c r="C188" s="5"/>
      <c r="D188" s="9" t="s">
        <v>386</v>
      </c>
      <c r="E188" s="13"/>
      <c r="I188" s="6" t="e">
        <f>VLOOKUP('Comments (PUBLIC)'!#REF!,Sheet1!G:H,2,0)</f>
        <v>#REF!</v>
      </c>
      <c r="M188" s="6" t="e">
        <f>VLOOKUP('Comments (PUBLIC)'!#REF!,Sheet1!K:L,2,0)</f>
        <v>#REF!</v>
      </c>
    </row>
    <row r="189" spans="1:13" x14ac:dyDescent="0.25">
      <c r="A189" s="9"/>
      <c r="B189" s="9"/>
      <c r="C189" s="5"/>
      <c r="D189" s="9" t="s">
        <v>387</v>
      </c>
      <c r="E189" s="13"/>
      <c r="I189" s="6" t="e">
        <f>VLOOKUP('Comments (PUBLIC)'!#REF!,Sheet1!G:H,2,0)</f>
        <v>#REF!</v>
      </c>
      <c r="M189" s="6" t="e">
        <f>VLOOKUP('Comments (PUBLIC)'!#REF!,Sheet1!K:L,2,0)</f>
        <v>#REF!</v>
      </c>
    </row>
    <row r="190" spans="1:13" x14ac:dyDescent="0.25">
      <c r="A190" s="9"/>
      <c r="B190" s="9"/>
      <c r="C190" s="5"/>
      <c r="D190" s="9" t="s">
        <v>388</v>
      </c>
      <c r="E190" s="13"/>
      <c r="I190" s="6" t="e">
        <f>VLOOKUP('Comments (PUBLIC)'!#REF!,Sheet1!G:H,2,0)</f>
        <v>#REF!</v>
      </c>
      <c r="M190" s="6" t="e">
        <f>VLOOKUP('Comments (PUBLIC)'!#REF!,Sheet1!K:L,2,0)</f>
        <v>#REF!</v>
      </c>
    </row>
    <row r="191" spans="1:13" x14ac:dyDescent="0.25">
      <c r="A191" s="9"/>
      <c r="B191" s="9"/>
      <c r="C191" s="5"/>
      <c r="D191" s="9" t="s">
        <v>389</v>
      </c>
      <c r="E191" s="13"/>
      <c r="I191" s="6" t="e">
        <f>VLOOKUP('Comments (PUBLIC)'!#REF!,Sheet1!G:H,2,0)</f>
        <v>#REF!</v>
      </c>
      <c r="M191" s="6" t="e">
        <f>VLOOKUP('Comments (PUBLIC)'!#REF!,Sheet1!K:L,2,0)</f>
        <v>#REF!</v>
      </c>
    </row>
    <row r="192" spans="1:13" x14ac:dyDescent="0.25">
      <c r="A192" s="9"/>
      <c r="B192" s="9"/>
      <c r="C192" s="5"/>
      <c r="D192" s="9" t="s">
        <v>390</v>
      </c>
      <c r="E192" s="13"/>
      <c r="I192" s="6" t="e">
        <f>VLOOKUP('Comments (PUBLIC)'!#REF!,Sheet1!G:H,2,0)</f>
        <v>#REF!</v>
      </c>
      <c r="M192" s="6" t="e">
        <f>VLOOKUP('Comments (PUBLIC)'!#REF!,Sheet1!K:L,2,0)</f>
        <v>#REF!</v>
      </c>
    </row>
    <row r="193" spans="1:13" x14ac:dyDescent="0.25">
      <c r="A193" s="9"/>
      <c r="B193" s="9"/>
      <c r="C193" s="5"/>
      <c r="D193" s="9" t="s">
        <v>391</v>
      </c>
      <c r="E193" s="13"/>
      <c r="I193" s="6" t="e">
        <f>VLOOKUP('Comments (PUBLIC)'!#REF!,Sheet1!G:H,2,0)</f>
        <v>#REF!</v>
      </c>
      <c r="M193" s="6" t="e">
        <f>VLOOKUP('Comments (PUBLIC)'!#REF!,Sheet1!K:L,2,0)</f>
        <v>#REF!</v>
      </c>
    </row>
    <row r="194" spans="1:13" x14ac:dyDescent="0.25">
      <c r="A194" s="9"/>
      <c r="B194" s="9"/>
      <c r="C194" s="5"/>
      <c r="D194" s="9" t="s">
        <v>392</v>
      </c>
      <c r="E194" s="13"/>
      <c r="I194" s="6" t="e">
        <f>VLOOKUP('Comments (PUBLIC)'!#REF!,Sheet1!G:H,2,0)</f>
        <v>#REF!</v>
      </c>
      <c r="M194" s="6" t="e">
        <f>VLOOKUP('Comments (PUBLIC)'!#REF!,Sheet1!K:L,2,0)</f>
        <v>#REF!</v>
      </c>
    </row>
    <row r="195" spans="1:13" x14ac:dyDescent="0.25">
      <c r="A195" s="9"/>
      <c r="B195" s="9"/>
      <c r="C195" s="5"/>
      <c r="D195" s="9" t="s">
        <v>393</v>
      </c>
      <c r="E195" s="13"/>
      <c r="I195" s="6" t="e">
        <f>VLOOKUP('Comments (PUBLIC)'!#REF!,Sheet1!G:H,2,0)</f>
        <v>#REF!</v>
      </c>
      <c r="M195" s="6" t="e">
        <f>VLOOKUP('Comments (PUBLIC)'!#REF!,Sheet1!K:L,2,0)</f>
        <v>#REF!</v>
      </c>
    </row>
    <row r="196" spans="1:13" x14ac:dyDescent="0.25">
      <c r="A196" s="9"/>
      <c r="B196" s="9"/>
      <c r="C196" s="5"/>
      <c r="D196" s="9" t="s">
        <v>394</v>
      </c>
      <c r="E196" s="13"/>
      <c r="I196" s="6" t="e">
        <f>VLOOKUP('Comments (PUBLIC)'!#REF!,Sheet1!G:H,2,0)</f>
        <v>#REF!</v>
      </c>
      <c r="M196" s="6" t="e">
        <f>VLOOKUP('Comments (PUBLIC)'!#REF!,Sheet1!K:L,2,0)</f>
        <v>#REF!</v>
      </c>
    </row>
    <row r="197" spans="1:13" x14ac:dyDescent="0.25">
      <c r="A197" s="9"/>
      <c r="B197" s="9"/>
      <c r="C197" s="5"/>
      <c r="D197" s="9" t="s">
        <v>395</v>
      </c>
      <c r="E197" s="13"/>
      <c r="I197" s="6" t="e">
        <f>VLOOKUP('Comments (PUBLIC)'!#REF!,Sheet1!G:H,2,0)</f>
        <v>#REF!</v>
      </c>
      <c r="M197" s="6" t="e">
        <f>VLOOKUP('Comments (PUBLIC)'!#REF!,Sheet1!K:L,2,0)</f>
        <v>#REF!</v>
      </c>
    </row>
    <row r="198" spans="1:13" x14ac:dyDescent="0.25">
      <c r="A198" s="9"/>
      <c r="B198" s="9"/>
      <c r="C198" s="5"/>
      <c r="D198" s="9" t="s">
        <v>396</v>
      </c>
      <c r="E198" s="13"/>
      <c r="I198" s="6" t="e">
        <f>VLOOKUP('Comments (PUBLIC)'!#REF!,Sheet1!G:H,2,0)</f>
        <v>#REF!</v>
      </c>
      <c r="M198" s="6" t="e">
        <f>VLOOKUP('Comments (PUBLIC)'!#REF!,Sheet1!K:L,2,0)</f>
        <v>#REF!</v>
      </c>
    </row>
    <row r="199" spans="1:13" x14ac:dyDescent="0.25">
      <c r="A199" s="9"/>
      <c r="B199" s="9"/>
      <c r="C199" s="5"/>
      <c r="D199" s="9" t="s">
        <v>397</v>
      </c>
      <c r="E199" s="13"/>
      <c r="I199" s="6" t="e">
        <f>VLOOKUP('Comments (PUBLIC)'!#REF!,Sheet1!G:H,2,0)</f>
        <v>#REF!</v>
      </c>
      <c r="M199" s="6" t="e">
        <f>VLOOKUP('Comments (PUBLIC)'!#REF!,Sheet1!K:L,2,0)</f>
        <v>#REF!</v>
      </c>
    </row>
    <row r="200" spans="1:13" x14ac:dyDescent="0.25">
      <c r="A200" s="9"/>
      <c r="B200" s="9"/>
      <c r="C200" s="5"/>
      <c r="D200" s="9" t="s">
        <v>398</v>
      </c>
      <c r="E200" s="13"/>
      <c r="I200" s="6" t="e">
        <f>VLOOKUP('Comments (PUBLIC)'!#REF!,Sheet1!G:H,2,0)</f>
        <v>#REF!</v>
      </c>
      <c r="M200" s="6" t="e">
        <f>VLOOKUP('Comments (PUBLIC)'!#REF!,Sheet1!K:L,2,0)</f>
        <v>#REF!</v>
      </c>
    </row>
    <row r="201" spans="1:13" x14ac:dyDescent="0.25">
      <c r="A201" s="9"/>
      <c r="B201" s="9"/>
      <c r="C201" s="5"/>
      <c r="D201" s="9" t="s">
        <v>399</v>
      </c>
      <c r="E201" s="13"/>
      <c r="I201" s="6" t="e">
        <f>VLOOKUP('Comments (PUBLIC)'!#REF!,Sheet1!G:H,2,0)</f>
        <v>#REF!</v>
      </c>
      <c r="M201" s="6" t="e">
        <f>VLOOKUP('Comments (PUBLIC)'!#REF!,Sheet1!K:L,2,0)</f>
        <v>#REF!</v>
      </c>
    </row>
    <row r="202" spans="1:13" x14ac:dyDescent="0.25">
      <c r="A202" s="9"/>
      <c r="B202" s="9"/>
      <c r="C202" s="5"/>
      <c r="D202" s="9" t="s">
        <v>400</v>
      </c>
      <c r="E202" s="13"/>
      <c r="I202" s="6" t="e">
        <f>VLOOKUP('Comments (PUBLIC)'!#REF!,Sheet1!G:H,2,0)</f>
        <v>#REF!</v>
      </c>
      <c r="M202" s="6" t="e">
        <f>VLOOKUP('Comments (PUBLIC)'!#REF!,Sheet1!K:L,2,0)</f>
        <v>#REF!</v>
      </c>
    </row>
    <row r="203" spans="1:13" x14ac:dyDescent="0.25">
      <c r="A203" s="9"/>
      <c r="B203" s="9"/>
      <c r="C203" s="5"/>
      <c r="D203" s="9" t="s">
        <v>401</v>
      </c>
      <c r="E203" s="13"/>
      <c r="I203" s="6" t="e">
        <f>VLOOKUP('Comments (PUBLIC)'!#REF!,Sheet1!G:H,2,0)</f>
        <v>#REF!</v>
      </c>
      <c r="M203" s="6" t="e">
        <f>VLOOKUP('Comments (PUBLIC)'!#REF!,Sheet1!K:L,2,0)</f>
        <v>#REF!</v>
      </c>
    </row>
    <row r="204" spans="1:13" x14ac:dyDescent="0.25">
      <c r="A204" s="9"/>
      <c r="B204" s="9"/>
      <c r="C204" s="5"/>
      <c r="D204" s="9" t="s">
        <v>402</v>
      </c>
      <c r="E204" s="13"/>
      <c r="I204" s="6" t="e">
        <f>VLOOKUP('Comments (PUBLIC)'!#REF!,Sheet1!G:H,2,0)</f>
        <v>#REF!</v>
      </c>
      <c r="M204" s="6" t="e">
        <f>VLOOKUP('Comments (PUBLIC)'!#REF!,Sheet1!K:L,2,0)</f>
        <v>#REF!</v>
      </c>
    </row>
    <row r="205" spans="1:13" x14ac:dyDescent="0.25">
      <c r="A205" s="9"/>
      <c r="B205" s="9"/>
      <c r="C205" s="5"/>
      <c r="D205" s="9" t="s">
        <v>403</v>
      </c>
      <c r="E205" s="13"/>
      <c r="I205" s="6" t="e">
        <f>VLOOKUP('Comments (PUBLIC)'!#REF!,Sheet1!G:H,2,0)</f>
        <v>#REF!</v>
      </c>
      <c r="M205" s="6" t="e">
        <f>VLOOKUP('Comments (PUBLIC)'!#REF!,Sheet1!K:L,2,0)</f>
        <v>#REF!</v>
      </c>
    </row>
    <row r="206" spans="1:13" x14ac:dyDescent="0.25">
      <c r="A206" s="9"/>
      <c r="B206" s="9"/>
      <c r="C206" s="5"/>
      <c r="D206" s="9" t="s">
        <v>404</v>
      </c>
      <c r="E206" s="13"/>
      <c r="I206" s="6" t="e">
        <f>VLOOKUP('Comments (PUBLIC)'!#REF!,Sheet1!G:H,2,0)</f>
        <v>#REF!</v>
      </c>
      <c r="M206" s="6" t="e">
        <f>VLOOKUP('Comments (PUBLIC)'!#REF!,Sheet1!K:L,2,0)</f>
        <v>#REF!</v>
      </c>
    </row>
    <row r="207" spans="1:13" x14ac:dyDescent="0.25">
      <c r="A207" s="9"/>
      <c r="B207" s="9"/>
      <c r="C207" s="5"/>
      <c r="D207" s="9" t="s">
        <v>405</v>
      </c>
      <c r="E207" s="13"/>
      <c r="I207" s="6" t="e">
        <f>VLOOKUP('Comments (PUBLIC)'!#REF!,Sheet1!G:H,2,0)</f>
        <v>#REF!</v>
      </c>
      <c r="M207" s="6" t="e">
        <f>VLOOKUP('Comments (PUBLIC)'!#REF!,Sheet1!K:L,2,0)</f>
        <v>#REF!</v>
      </c>
    </row>
    <row r="208" spans="1:13" x14ac:dyDescent="0.25">
      <c r="A208" s="9"/>
      <c r="B208" s="9"/>
      <c r="C208" s="5"/>
      <c r="D208" s="9" t="s">
        <v>406</v>
      </c>
      <c r="E208" s="13"/>
      <c r="I208" s="6" t="e">
        <f>VLOOKUP('Comments (PUBLIC)'!#REF!,Sheet1!G:H,2,0)</f>
        <v>#REF!</v>
      </c>
      <c r="M208" s="6" t="e">
        <f>VLOOKUP('Comments (PUBLIC)'!#REF!,Sheet1!K:L,2,0)</f>
        <v>#REF!</v>
      </c>
    </row>
    <row r="209" spans="1:13" x14ac:dyDescent="0.25">
      <c r="A209" s="9"/>
      <c r="B209" s="9"/>
      <c r="C209" s="5"/>
      <c r="D209" s="9" t="s">
        <v>407</v>
      </c>
      <c r="E209" s="13"/>
      <c r="I209" s="6" t="e">
        <f>VLOOKUP('Comments (PUBLIC)'!#REF!,Sheet1!G:H,2,0)</f>
        <v>#REF!</v>
      </c>
      <c r="M209" s="6" t="e">
        <f>VLOOKUP('Comments (PUBLIC)'!#REF!,Sheet1!K:L,2,0)</f>
        <v>#REF!</v>
      </c>
    </row>
    <row r="210" spans="1:13" x14ac:dyDescent="0.25">
      <c r="A210" s="9"/>
      <c r="B210" s="9"/>
      <c r="C210" s="5"/>
      <c r="D210" s="9" t="s">
        <v>408</v>
      </c>
      <c r="E210" s="13"/>
      <c r="I210" s="6" t="e">
        <f>VLOOKUP('Comments (PUBLIC)'!#REF!,Sheet1!G:H,2,0)</f>
        <v>#REF!</v>
      </c>
      <c r="M210" s="6" t="e">
        <f>VLOOKUP('Comments (PUBLIC)'!#REF!,Sheet1!K:L,2,0)</f>
        <v>#REF!</v>
      </c>
    </row>
    <row r="211" spans="1:13" x14ac:dyDescent="0.25">
      <c r="A211" s="9"/>
      <c r="B211" s="9"/>
      <c r="C211" s="5"/>
      <c r="D211" s="9" t="s">
        <v>409</v>
      </c>
      <c r="E211" s="13"/>
      <c r="I211" s="6" t="e">
        <f>VLOOKUP('Comments (PUBLIC)'!#REF!,Sheet1!G:H,2,0)</f>
        <v>#REF!</v>
      </c>
      <c r="M211" s="6" t="e">
        <f>VLOOKUP('Comments (PUBLIC)'!#REF!,Sheet1!K:L,2,0)</f>
        <v>#REF!</v>
      </c>
    </row>
    <row r="212" spans="1:13" x14ac:dyDescent="0.25">
      <c r="A212" s="9"/>
      <c r="B212" s="9"/>
      <c r="C212" s="5"/>
      <c r="D212" s="9" t="s">
        <v>52</v>
      </c>
      <c r="E212" s="13"/>
      <c r="I212" s="6" t="e">
        <f>VLOOKUP('Comments (PUBLIC)'!#REF!,Sheet1!G:H,2,0)</f>
        <v>#REF!</v>
      </c>
      <c r="M212" s="6" t="e">
        <f>VLOOKUP('Comments (PUBLIC)'!#REF!,Sheet1!K:L,2,0)</f>
        <v>#REF!</v>
      </c>
    </row>
    <row r="213" spans="1:13" x14ac:dyDescent="0.25">
      <c r="A213" s="9"/>
      <c r="B213" s="9"/>
      <c r="C213" s="5"/>
      <c r="D213" s="9" t="s">
        <v>53</v>
      </c>
      <c r="E213" s="13"/>
      <c r="I213" s="6" t="e">
        <f>VLOOKUP('Comments (PUBLIC)'!#REF!,Sheet1!G:H,2,0)</f>
        <v>#REF!</v>
      </c>
      <c r="M213" s="6" t="e">
        <f>VLOOKUP('Comments (PUBLIC)'!#REF!,Sheet1!K:L,2,0)</f>
        <v>#REF!</v>
      </c>
    </row>
    <row r="214" spans="1:13" x14ac:dyDescent="0.25">
      <c r="A214" s="9"/>
      <c r="B214" s="9"/>
      <c r="C214" s="5"/>
      <c r="D214" s="9" t="s">
        <v>410</v>
      </c>
      <c r="E214" s="13"/>
      <c r="I214" s="6" t="e">
        <f>VLOOKUP('Comments (PUBLIC)'!#REF!,Sheet1!G:H,2,0)</f>
        <v>#REF!</v>
      </c>
      <c r="M214" s="6" t="e">
        <f>VLOOKUP('Comments (PUBLIC)'!#REF!,Sheet1!K:L,2,0)</f>
        <v>#REF!</v>
      </c>
    </row>
    <row r="215" spans="1:13" x14ac:dyDescent="0.25">
      <c r="A215" s="9"/>
      <c r="B215" s="9"/>
      <c r="C215" s="5"/>
      <c r="D215" s="9" t="s">
        <v>411</v>
      </c>
      <c r="E215" s="13"/>
      <c r="I215" s="6" t="e">
        <f>VLOOKUP('Comments (PUBLIC)'!#REF!,Sheet1!G:H,2,0)</f>
        <v>#REF!</v>
      </c>
    </row>
    <row r="216" spans="1:13" x14ac:dyDescent="0.25">
      <c r="A216" s="9"/>
      <c r="B216" s="9"/>
      <c r="C216" s="5"/>
      <c r="D216" s="9" t="s">
        <v>412</v>
      </c>
      <c r="E216" s="13"/>
      <c r="I216" s="6" t="e">
        <f>VLOOKUP('Comments (PUBLIC)'!#REF!,Sheet1!G:H,2,0)</f>
        <v>#REF!</v>
      </c>
    </row>
    <row r="217" spans="1:13" x14ac:dyDescent="0.25">
      <c r="A217" s="9"/>
      <c r="B217" s="9"/>
      <c r="C217" s="5"/>
      <c r="D217" s="9" t="s">
        <v>413</v>
      </c>
      <c r="E217" s="13"/>
      <c r="I217" s="6" t="e">
        <f>VLOOKUP('Comments (PUBLIC)'!#REF!,Sheet1!G:H,2,0)</f>
        <v>#REF!</v>
      </c>
    </row>
    <row r="218" spans="1:13" x14ac:dyDescent="0.25">
      <c r="A218" s="9"/>
      <c r="B218" s="9"/>
      <c r="C218" s="5"/>
      <c r="D218" s="9" t="s">
        <v>414</v>
      </c>
      <c r="E218" s="13"/>
      <c r="I218" s="6" t="e">
        <f>VLOOKUP('Comments (PUBLIC)'!#REF!,Sheet1!G:H,2,0)</f>
        <v>#REF!</v>
      </c>
    </row>
    <row r="219" spans="1:13" x14ac:dyDescent="0.25">
      <c r="A219" s="9"/>
      <c r="B219" s="9"/>
      <c r="C219" s="5"/>
      <c r="D219" s="9" t="s">
        <v>415</v>
      </c>
      <c r="E219" s="13"/>
      <c r="I219" s="6" t="e">
        <f>VLOOKUP('Comments (PUBLIC)'!#REF!,Sheet1!G:H,2,0)</f>
        <v>#REF!</v>
      </c>
    </row>
    <row r="220" spans="1:13" x14ac:dyDescent="0.25">
      <c r="A220" s="9"/>
      <c r="B220" s="9"/>
      <c r="C220" s="5"/>
      <c r="D220" s="9" t="s">
        <v>416</v>
      </c>
      <c r="E220" s="13"/>
      <c r="I220" s="6" t="e">
        <f>VLOOKUP('Comments (PUBLIC)'!#REF!,Sheet1!G:H,2,0)</f>
        <v>#REF!</v>
      </c>
    </row>
    <row r="221" spans="1:13" x14ac:dyDescent="0.25">
      <c r="A221" s="9"/>
      <c r="B221" s="9"/>
      <c r="C221" s="5"/>
      <c r="D221" s="9" t="s">
        <v>417</v>
      </c>
      <c r="E221" s="13"/>
      <c r="I221" s="6" t="e">
        <f>VLOOKUP('Comments (PUBLIC)'!#REF!,Sheet1!G:H,2,0)</f>
        <v>#REF!</v>
      </c>
    </row>
    <row r="222" spans="1:13" x14ac:dyDescent="0.25">
      <c r="A222" s="9"/>
      <c r="B222" s="9"/>
      <c r="C222" s="5"/>
      <c r="D222" s="9" t="s">
        <v>418</v>
      </c>
      <c r="E222" s="13"/>
      <c r="I222" s="6" t="e">
        <f>VLOOKUP('Comments (PUBLIC)'!#REF!,Sheet1!G:H,2,0)</f>
        <v>#REF!</v>
      </c>
    </row>
    <row r="223" spans="1:13" x14ac:dyDescent="0.25">
      <c r="A223" s="9"/>
      <c r="B223" s="9"/>
      <c r="C223" s="5"/>
      <c r="D223" s="9" t="s">
        <v>419</v>
      </c>
      <c r="E223" s="13"/>
      <c r="I223" s="6" t="e">
        <f>VLOOKUP('Comments (PUBLIC)'!#REF!,Sheet1!G:H,2,0)</f>
        <v>#REF!</v>
      </c>
    </row>
    <row r="224" spans="1:13" x14ac:dyDescent="0.25">
      <c r="A224" s="9"/>
      <c r="B224" s="9"/>
      <c r="C224" s="5"/>
      <c r="D224" s="9" t="s">
        <v>420</v>
      </c>
      <c r="E224" s="13"/>
      <c r="I224" s="6" t="e">
        <f>VLOOKUP('Comments (PUBLIC)'!#REF!,Sheet1!G:H,2,0)</f>
        <v>#REF!</v>
      </c>
    </row>
    <row r="225" spans="1:9" x14ac:dyDescent="0.25">
      <c r="A225" s="9"/>
      <c r="B225" s="9"/>
      <c r="C225" s="5"/>
      <c r="D225" s="9" t="s">
        <v>421</v>
      </c>
      <c r="E225" s="13"/>
      <c r="I225" s="6" t="e">
        <f>VLOOKUP('Comments (PUBLIC)'!#REF!,Sheet1!G:H,2,0)</f>
        <v>#REF!</v>
      </c>
    </row>
    <row r="226" spans="1:9" x14ac:dyDescent="0.25">
      <c r="A226" s="9"/>
      <c r="B226" s="9"/>
      <c r="C226" s="5"/>
      <c r="D226" s="9" t="s">
        <v>422</v>
      </c>
      <c r="E226" s="13"/>
      <c r="I226" s="6" t="e">
        <f>VLOOKUP('Comments (PUBLIC)'!#REF!,Sheet1!G:H,2,0)</f>
        <v>#REF!</v>
      </c>
    </row>
    <row r="227" spans="1:9" x14ac:dyDescent="0.25">
      <c r="A227" s="9"/>
      <c r="B227" s="9"/>
      <c r="C227" s="5"/>
      <c r="D227" s="9" t="s">
        <v>423</v>
      </c>
      <c r="E227" s="13"/>
      <c r="I227" s="6" t="e">
        <f>VLOOKUP('Comments (PUBLIC)'!#REF!,Sheet1!G:H,2,0)</f>
        <v>#REF!</v>
      </c>
    </row>
    <row r="228" spans="1:9" x14ac:dyDescent="0.25">
      <c r="A228" s="9"/>
      <c r="B228" s="9"/>
      <c r="C228" s="5"/>
      <c r="D228" s="9" t="s">
        <v>424</v>
      </c>
      <c r="E228" s="13"/>
      <c r="I228" s="6" t="e">
        <f>VLOOKUP('Comments (PUBLIC)'!#REF!,Sheet1!G:H,2,0)</f>
        <v>#REF!</v>
      </c>
    </row>
    <row r="229" spans="1:9" x14ac:dyDescent="0.25">
      <c r="A229" s="9"/>
      <c r="B229" s="9"/>
      <c r="C229" s="5"/>
      <c r="D229" s="9" t="s">
        <v>425</v>
      </c>
      <c r="E229" s="13"/>
      <c r="I229" s="6" t="e">
        <f>VLOOKUP('Comments (PUBLIC)'!#REF!,Sheet1!G:H,2,0)</f>
        <v>#REF!</v>
      </c>
    </row>
    <row r="230" spans="1:9" x14ac:dyDescent="0.25">
      <c r="A230" s="9"/>
      <c r="B230" s="9"/>
      <c r="C230" s="5"/>
      <c r="D230" s="9" t="s">
        <v>426</v>
      </c>
      <c r="E230" s="13"/>
      <c r="I230" s="6" t="e">
        <f>VLOOKUP('Comments (PUBLIC)'!#REF!,Sheet1!G:H,2,0)</f>
        <v>#REF!</v>
      </c>
    </row>
    <row r="231" spans="1:9" x14ac:dyDescent="0.25">
      <c r="A231" s="9"/>
      <c r="B231" s="9"/>
      <c r="C231" s="5"/>
      <c r="D231" s="9" t="s">
        <v>427</v>
      </c>
      <c r="E231" s="13"/>
      <c r="I231" s="6" t="e">
        <f>VLOOKUP('Comments (PUBLIC)'!#REF!,Sheet1!G:H,2,0)</f>
        <v>#REF!</v>
      </c>
    </row>
    <row r="232" spans="1:9" x14ac:dyDescent="0.25">
      <c r="A232" s="9"/>
      <c r="B232" s="9"/>
      <c r="C232" s="5"/>
      <c r="D232" s="9" t="s">
        <v>428</v>
      </c>
      <c r="E232" s="13"/>
      <c r="I232" s="6" t="e">
        <f>VLOOKUP('Comments (PUBLIC)'!#REF!,Sheet1!G:H,2,0)</f>
        <v>#REF!</v>
      </c>
    </row>
    <row r="233" spans="1:9" x14ac:dyDescent="0.25">
      <c r="A233" s="9"/>
      <c r="B233" s="9"/>
      <c r="C233" s="5"/>
      <c r="D233" s="9" t="s">
        <v>429</v>
      </c>
      <c r="E233" s="13"/>
      <c r="I233" s="6" t="e">
        <f>VLOOKUP('Comments (PUBLIC)'!#REF!,Sheet1!G:H,2,0)</f>
        <v>#REF!</v>
      </c>
    </row>
    <row r="234" spans="1:9" x14ac:dyDescent="0.25">
      <c r="A234" s="9"/>
      <c r="B234" s="9"/>
      <c r="C234" s="5"/>
      <c r="D234" s="9" t="s">
        <v>430</v>
      </c>
      <c r="E234" s="13"/>
      <c r="I234" s="6" t="e">
        <f>VLOOKUP('Comments (PUBLIC)'!#REF!,Sheet1!G:H,2,0)</f>
        <v>#REF!</v>
      </c>
    </row>
    <row r="235" spans="1:9" x14ac:dyDescent="0.25">
      <c r="A235" s="9"/>
      <c r="B235" s="9"/>
      <c r="C235" s="5"/>
      <c r="D235" s="9" t="s">
        <v>431</v>
      </c>
      <c r="E235" s="13"/>
      <c r="I235" s="6" t="e">
        <f>VLOOKUP('Comments (PUBLIC)'!#REF!,Sheet1!G:H,2,0)</f>
        <v>#REF!</v>
      </c>
    </row>
    <row r="236" spans="1:9" x14ac:dyDescent="0.25">
      <c r="A236" s="9"/>
      <c r="B236" s="9"/>
      <c r="C236" s="5"/>
      <c r="D236" s="9" t="s">
        <v>432</v>
      </c>
      <c r="E236" s="13"/>
      <c r="I236" s="6" t="e">
        <f>VLOOKUP('Comments (PUBLIC)'!#REF!,Sheet1!G:H,2,0)</f>
        <v>#REF!</v>
      </c>
    </row>
    <row r="237" spans="1:9" x14ac:dyDescent="0.25">
      <c r="A237" s="9"/>
      <c r="B237" s="9"/>
      <c r="C237" s="5"/>
      <c r="D237" s="9" t="s">
        <v>433</v>
      </c>
      <c r="E237" s="13"/>
      <c r="I237" s="6" t="e">
        <f>VLOOKUP('Comments (PUBLIC)'!#REF!,Sheet1!G:H,2,0)</f>
        <v>#REF!</v>
      </c>
    </row>
    <row r="238" spans="1:9" x14ac:dyDescent="0.25">
      <c r="A238" s="9"/>
      <c r="B238" s="9"/>
      <c r="C238" s="5"/>
      <c r="D238" s="9" t="s">
        <v>434</v>
      </c>
      <c r="E238" s="13"/>
      <c r="I238" s="6" t="e">
        <f>VLOOKUP('Comments (PUBLIC)'!#REF!,Sheet1!G:H,2,0)</f>
        <v>#REF!</v>
      </c>
    </row>
    <row r="239" spans="1:9" x14ac:dyDescent="0.25">
      <c r="A239" s="9"/>
      <c r="B239" s="9"/>
      <c r="C239" s="5"/>
      <c r="D239" s="9" t="s">
        <v>435</v>
      </c>
      <c r="E239" s="13"/>
      <c r="I239" s="6" t="e">
        <f>VLOOKUP('Comments (PUBLIC)'!#REF!,Sheet1!G:H,2,0)</f>
        <v>#REF!</v>
      </c>
    </row>
    <row r="240" spans="1:9" x14ac:dyDescent="0.25">
      <c r="A240" s="9"/>
      <c r="B240" s="9"/>
      <c r="C240" s="5"/>
      <c r="D240" s="9" t="s">
        <v>436</v>
      </c>
      <c r="E240" s="13"/>
      <c r="I240" s="6" t="e">
        <f>VLOOKUP('Comments (PUBLIC)'!#REF!,Sheet1!G:H,2,0)</f>
        <v>#REF!</v>
      </c>
    </row>
    <row r="241" spans="1:9" x14ac:dyDescent="0.25">
      <c r="A241" s="9"/>
      <c r="B241" s="9"/>
      <c r="C241" s="5"/>
      <c r="D241" s="9" t="s">
        <v>437</v>
      </c>
      <c r="E241" s="13"/>
      <c r="I241" s="6" t="e">
        <f>VLOOKUP('Comments (PUBLIC)'!#REF!,Sheet1!G:H,2,0)</f>
        <v>#REF!</v>
      </c>
    </row>
    <row r="242" spans="1:9" x14ac:dyDescent="0.25">
      <c r="A242" s="9"/>
      <c r="B242" s="9"/>
      <c r="C242" s="5"/>
      <c r="D242" s="9" t="s">
        <v>438</v>
      </c>
      <c r="E242" s="13"/>
      <c r="I242" s="6" t="e">
        <f>VLOOKUP('Comments (PUBLIC)'!#REF!,Sheet1!G:H,2,0)</f>
        <v>#REF!</v>
      </c>
    </row>
    <row r="243" spans="1:9" x14ac:dyDescent="0.25">
      <c r="A243" s="9"/>
      <c r="B243" s="9"/>
      <c r="C243" s="5"/>
      <c r="D243" s="9" t="s">
        <v>439</v>
      </c>
      <c r="E243" s="13"/>
      <c r="I243" s="6" t="e">
        <f>VLOOKUP('Comments (PUBLIC)'!#REF!,Sheet1!G:H,2,0)</f>
        <v>#REF!</v>
      </c>
    </row>
    <row r="244" spans="1:9" x14ac:dyDescent="0.25">
      <c r="A244" s="9"/>
      <c r="B244" s="9"/>
      <c r="C244" s="5"/>
      <c r="D244" s="9" t="s">
        <v>440</v>
      </c>
      <c r="E244" s="13"/>
      <c r="I244" s="6" t="e">
        <f>VLOOKUP('Comments (PUBLIC)'!#REF!,Sheet1!G:H,2,0)</f>
        <v>#REF!</v>
      </c>
    </row>
    <row r="245" spans="1:9" x14ac:dyDescent="0.25">
      <c r="A245" s="9"/>
      <c r="B245" s="9"/>
      <c r="C245" s="5"/>
      <c r="D245" s="9" t="s">
        <v>441</v>
      </c>
      <c r="E245" s="13"/>
      <c r="I245" s="6" t="e">
        <f>VLOOKUP('Comments (PUBLIC)'!#REF!,Sheet1!G:H,2,0)</f>
        <v>#REF!</v>
      </c>
    </row>
    <row r="246" spans="1:9" x14ac:dyDescent="0.25">
      <c r="A246" s="9"/>
      <c r="B246" s="9"/>
      <c r="C246" s="5"/>
      <c r="D246" s="9" t="s">
        <v>442</v>
      </c>
      <c r="E246" s="13"/>
      <c r="I246" s="6" t="e">
        <f>VLOOKUP('Comments (PUBLIC)'!#REF!,Sheet1!G:H,2,0)</f>
        <v>#REF!</v>
      </c>
    </row>
    <row r="247" spans="1:9" x14ac:dyDescent="0.25">
      <c r="A247" s="9"/>
      <c r="B247" s="9"/>
      <c r="C247" s="5"/>
      <c r="D247" s="9" t="s">
        <v>443</v>
      </c>
      <c r="E247" s="13"/>
      <c r="I247" s="6" t="e">
        <f>VLOOKUP('Comments (PUBLIC)'!#REF!,Sheet1!G:H,2,0)</f>
        <v>#REF!</v>
      </c>
    </row>
    <row r="248" spans="1:9" x14ac:dyDescent="0.25">
      <c r="A248" s="9"/>
      <c r="B248" s="9"/>
      <c r="C248" s="5"/>
      <c r="D248" s="9" t="s">
        <v>444</v>
      </c>
      <c r="E248" s="13"/>
      <c r="I248" s="6" t="e">
        <f>VLOOKUP('Comments (PUBLIC)'!#REF!,Sheet1!G:H,2,0)</f>
        <v>#REF!</v>
      </c>
    </row>
    <row r="249" spans="1:9" x14ac:dyDescent="0.25">
      <c r="A249" s="9"/>
      <c r="B249" s="9"/>
      <c r="C249" s="5"/>
      <c r="D249" s="9" t="s">
        <v>445</v>
      </c>
      <c r="E249" s="13"/>
      <c r="I249" s="6" t="e">
        <f>VLOOKUP('Comments (PUBLIC)'!#REF!,Sheet1!G:H,2,0)</f>
        <v>#REF!</v>
      </c>
    </row>
    <row r="250" spans="1:9" x14ac:dyDescent="0.25">
      <c r="A250" s="9"/>
      <c r="B250" s="9"/>
      <c r="C250" s="5"/>
      <c r="D250" s="9" t="s">
        <v>446</v>
      </c>
      <c r="E250" s="13"/>
      <c r="I250" s="6" t="e">
        <f>VLOOKUP('Comments (PUBLIC)'!#REF!,Sheet1!G:H,2,0)</f>
        <v>#REF!</v>
      </c>
    </row>
    <row r="251" spans="1:9" x14ac:dyDescent="0.25">
      <c r="A251" s="9"/>
      <c r="B251" s="9"/>
      <c r="C251" s="5"/>
      <c r="D251" s="9" t="s">
        <v>447</v>
      </c>
      <c r="E251" s="13"/>
      <c r="I251" s="6" t="e">
        <f>VLOOKUP('Comments (PUBLIC)'!#REF!,Sheet1!G:H,2,0)</f>
        <v>#REF!</v>
      </c>
    </row>
    <row r="252" spans="1:9" x14ac:dyDescent="0.25">
      <c r="A252" s="9"/>
      <c r="B252" s="9"/>
      <c r="C252" s="5"/>
      <c r="D252" s="9" t="s">
        <v>448</v>
      </c>
      <c r="E252" s="13"/>
      <c r="I252" s="6" t="e">
        <f>VLOOKUP('Comments (PUBLIC)'!#REF!,Sheet1!G:H,2,0)</f>
        <v>#REF!</v>
      </c>
    </row>
    <row r="253" spans="1:9" x14ac:dyDescent="0.25">
      <c r="A253" s="9"/>
      <c r="B253" s="9"/>
      <c r="C253" s="5"/>
      <c r="D253" s="9" t="s">
        <v>449</v>
      </c>
      <c r="E253" s="13"/>
      <c r="I253" s="6" t="e">
        <f>VLOOKUP('Comments (PUBLIC)'!#REF!,Sheet1!G:H,2,0)</f>
        <v>#REF!</v>
      </c>
    </row>
    <row r="254" spans="1:9" x14ac:dyDescent="0.25">
      <c r="A254" s="9"/>
      <c r="B254" s="9"/>
      <c r="C254" s="5"/>
      <c r="D254" s="9" t="s">
        <v>450</v>
      </c>
      <c r="E254" s="13"/>
      <c r="I254" s="6" t="e">
        <f>VLOOKUP('Comments (PUBLIC)'!#REF!,Sheet1!G:H,2,0)</f>
        <v>#REF!</v>
      </c>
    </row>
    <row r="255" spans="1:9" x14ac:dyDescent="0.25">
      <c r="A255" s="9"/>
      <c r="B255" s="9"/>
      <c r="C255" s="5"/>
      <c r="D255" s="9" t="s">
        <v>451</v>
      </c>
      <c r="E255" s="13"/>
      <c r="I255" s="6" t="e">
        <f>VLOOKUP('Comments (PUBLIC)'!#REF!,Sheet1!G:H,2,0)</f>
        <v>#REF!</v>
      </c>
    </row>
    <row r="256" spans="1:9" x14ac:dyDescent="0.25">
      <c r="A256" s="9"/>
      <c r="B256" s="9"/>
      <c r="C256" s="5"/>
      <c r="D256" s="9" t="s">
        <v>452</v>
      </c>
      <c r="E256" s="13"/>
      <c r="I256" s="6" t="e">
        <f>VLOOKUP('Comments (PUBLIC)'!#REF!,Sheet1!G:H,2,0)</f>
        <v>#REF!</v>
      </c>
    </row>
    <row r="257" spans="1:9" x14ac:dyDescent="0.25">
      <c r="A257" s="9"/>
      <c r="B257" s="9"/>
      <c r="C257" s="5"/>
      <c r="D257" s="9" t="s">
        <v>453</v>
      </c>
      <c r="E257" s="13"/>
      <c r="I257" s="6" t="e">
        <f>VLOOKUP('Comments (PUBLIC)'!#REF!,Sheet1!G:H,2,0)</f>
        <v>#REF!</v>
      </c>
    </row>
    <row r="258" spans="1:9" x14ac:dyDescent="0.25">
      <c r="A258" s="9"/>
      <c r="B258" s="9"/>
      <c r="C258" s="5"/>
      <c r="D258" s="9" t="s">
        <v>454</v>
      </c>
      <c r="E258" s="13"/>
      <c r="I258" s="6" t="e">
        <f>VLOOKUP('Comments (PUBLIC)'!#REF!,Sheet1!G:H,2,0)</f>
        <v>#REF!</v>
      </c>
    </row>
    <row r="259" spans="1:9" x14ac:dyDescent="0.25">
      <c r="A259" s="9"/>
      <c r="B259" s="9"/>
      <c r="C259" s="5"/>
      <c r="D259" s="9" t="s">
        <v>455</v>
      </c>
      <c r="E259" s="13"/>
      <c r="I259" s="6" t="e">
        <f>VLOOKUP('Comments (PUBLIC)'!#REF!,Sheet1!G:H,2,0)</f>
        <v>#REF!</v>
      </c>
    </row>
    <row r="260" spans="1:9" x14ac:dyDescent="0.25">
      <c r="A260" s="9"/>
      <c r="B260" s="9"/>
      <c r="C260" s="5"/>
      <c r="D260" s="9" t="s">
        <v>456</v>
      </c>
      <c r="E260" s="13"/>
      <c r="I260" s="6" t="e">
        <f>VLOOKUP('Comments (PUBLIC)'!#REF!,Sheet1!G:H,2,0)</f>
        <v>#REF!</v>
      </c>
    </row>
    <row r="261" spans="1:9" x14ac:dyDescent="0.25">
      <c r="A261" s="9"/>
      <c r="B261" s="9"/>
      <c r="C261" s="5"/>
      <c r="D261" s="9" t="s">
        <v>457</v>
      </c>
      <c r="E261" s="13"/>
      <c r="I261" s="6" t="e">
        <f>VLOOKUP('Comments (PUBLIC)'!#REF!,Sheet1!G:H,2,0)</f>
        <v>#REF!</v>
      </c>
    </row>
    <row r="262" spans="1:9" x14ac:dyDescent="0.25">
      <c r="A262" s="9"/>
      <c r="B262" s="9"/>
      <c r="C262" s="5"/>
      <c r="D262" s="9" t="s">
        <v>458</v>
      </c>
      <c r="E262" s="13"/>
      <c r="I262" s="6" t="e">
        <f>VLOOKUP('Comments (PUBLIC)'!#REF!,Sheet1!G:H,2,0)</f>
        <v>#REF!</v>
      </c>
    </row>
    <row r="263" spans="1:9" x14ac:dyDescent="0.25">
      <c r="A263" s="9"/>
      <c r="B263" s="9"/>
      <c r="C263" s="5"/>
      <c r="D263" s="9" t="s">
        <v>459</v>
      </c>
      <c r="E263" s="13"/>
      <c r="I263" s="6" t="e">
        <f>VLOOKUP('Comments (PUBLIC)'!#REF!,Sheet1!G:H,2,0)</f>
        <v>#REF!</v>
      </c>
    </row>
    <row r="264" spans="1:9" x14ac:dyDescent="0.25">
      <c r="A264" s="9"/>
      <c r="B264" s="9"/>
      <c r="C264" s="5"/>
      <c r="D264" s="9" t="s">
        <v>460</v>
      </c>
      <c r="E264" s="13"/>
      <c r="I264" s="6" t="e">
        <f>VLOOKUP('Comments (PUBLIC)'!#REF!,Sheet1!G:H,2,0)</f>
        <v>#REF!</v>
      </c>
    </row>
    <row r="265" spans="1:9" x14ac:dyDescent="0.25">
      <c r="A265" s="9"/>
      <c r="B265" s="9"/>
      <c r="C265" s="5"/>
      <c r="D265" s="9" t="s">
        <v>461</v>
      </c>
      <c r="E265" s="13"/>
      <c r="I265" s="6" t="e">
        <f>VLOOKUP('Comments (PUBLIC)'!#REF!,Sheet1!G:H,2,0)</f>
        <v>#REF!</v>
      </c>
    </row>
    <row r="266" spans="1:9" x14ac:dyDescent="0.25">
      <c r="A266" s="9"/>
      <c r="B266" s="9"/>
      <c r="C266" s="5"/>
      <c r="D266" s="9" t="s">
        <v>462</v>
      </c>
      <c r="E266" s="13"/>
      <c r="I266" s="6" t="e">
        <f>VLOOKUP('Comments (PUBLIC)'!#REF!,Sheet1!G:H,2,0)</f>
        <v>#REF!</v>
      </c>
    </row>
    <row r="267" spans="1:9" x14ac:dyDescent="0.25">
      <c r="A267" s="9"/>
      <c r="B267" s="9"/>
      <c r="C267" s="5"/>
      <c r="D267" s="9" t="s">
        <v>463</v>
      </c>
      <c r="E267" s="13"/>
      <c r="I267" s="6" t="e">
        <f>VLOOKUP('Comments (PUBLIC)'!#REF!,Sheet1!G:H,2,0)</f>
        <v>#REF!</v>
      </c>
    </row>
    <row r="268" spans="1:9" x14ac:dyDescent="0.25">
      <c r="A268" s="9"/>
      <c r="B268" s="9"/>
      <c r="C268" s="5"/>
      <c r="D268" s="9" t="s">
        <v>464</v>
      </c>
      <c r="E268" s="13"/>
      <c r="I268" s="6" t="e">
        <f>VLOOKUP('Comments (PUBLIC)'!#REF!,Sheet1!G:H,2,0)</f>
        <v>#REF!</v>
      </c>
    </row>
    <row r="269" spans="1:9" x14ac:dyDescent="0.25">
      <c r="A269" s="9"/>
      <c r="B269" s="9"/>
      <c r="C269" s="5"/>
      <c r="D269" s="9" t="s">
        <v>465</v>
      </c>
      <c r="E269" s="13"/>
      <c r="I269" s="6" t="e">
        <f>VLOOKUP('Comments (PUBLIC)'!#REF!,Sheet1!G:H,2,0)</f>
        <v>#REF!</v>
      </c>
    </row>
    <row r="270" spans="1:9" x14ac:dyDescent="0.25">
      <c r="A270" s="9"/>
      <c r="B270" s="9"/>
      <c r="C270" s="5"/>
      <c r="D270" s="9" t="s">
        <v>466</v>
      </c>
      <c r="E270" s="13"/>
      <c r="I270" s="6" t="e">
        <f>VLOOKUP('Comments (PUBLIC)'!#REF!,Sheet1!G:H,2,0)</f>
        <v>#REF!</v>
      </c>
    </row>
    <row r="271" spans="1:9" x14ac:dyDescent="0.25">
      <c r="A271" s="9"/>
      <c r="B271" s="9"/>
      <c r="C271" s="5"/>
      <c r="D271" s="9" t="s">
        <v>467</v>
      </c>
      <c r="E271" s="13"/>
      <c r="I271" s="6" t="e">
        <f>VLOOKUP('Comments (PUBLIC)'!#REF!,Sheet1!G:H,2,0)</f>
        <v>#REF!</v>
      </c>
    </row>
    <row r="272" spans="1:9" x14ac:dyDescent="0.25">
      <c r="A272" s="9"/>
      <c r="B272" s="9"/>
      <c r="C272" s="5"/>
      <c r="D272" s="9" t="s">
        <v>468</v>
      </c>
      <c r="E272" s="13"/>
      <c r="I272" s="6" t="e">
        <f>VLOOKUP('Comments (PUBLIC)'!#REF!,Sheet1!G:H,2,0)</f>
        <v>#REF!</v>
      </c>
    </row>
    <row r="273" spans="1:9" x14ac:dyDescent="0.25">
      <c r="A273" s="9"/>
      <c r="B273" s="9"/>
      <c r="C273" s="5"/>
      <c r="D273" s="9" t="s">
        <v>469</v>
      </c>
      <c r="E273" s="13"/>
      <c r="I273" s="6" t="e">
        <f>VLOOKUP('Comments (PUBLIC)'!#REF!,Sheet1!G:H,2,0)</f>
        <v>#REF!</v>
      </c>
    </row>
    <row r="274" spans="1:9" x14ac:dyDescent="0.25">
      <c r="A274" s="9"/>
      <c r="B274" s="9"/>
      <c r="C274" s="5"/>
      <c r="D274" s="9" t="s">
        <v>470</v>
      </c>
      <c r="E274" s="13"/>
      <c r="I274" s="6" t="e">
        <f>VLOOKUP('Comments (PUBLIC)'!#REF!,Sheet1!G:H,2,0)</f>
        <v>#REF!</v>
      </c>
    </row>
    <row r="275" spans="1:9" x14ac:dyDescent="0.25">
      <c r="A275" s="9"/>
      <c r="B275" s="9"/>
      <c r="C275" s="5"/>
      <c r="D275" s="9" t="s">
        <v>471</v>
      </c>
      <c r="E275" s="13"/>
      <c r="I275" s="6" t="e">
        <f>VLOOKUP('Comments (PUBLIC)'!#REF!,Sheet1!G:H,2,0)</f>
        <v>#REF!</v>
      </c>
    </row>
    <row r="276" spans="1:9" x14ac:dyDescent="0.25">
      <c r="A276" s="9"/>
      <c r="B276" s="9"/>
      <c r="C276" s="5"/>
      <c r="D276" s="9" t="s">
        <v>472</v>
      </c>
      <c r="E276" s="13"/>
      <c r="I276" s="6" t="e">
        <f>VLOOKUP('Comments (PUBLIC)'!#REF!,Sheet1!G:H,2,0)</f>
        <v>#REF!</v>
      </c>
    </row>
    <row r="277" spans="1:9" x14ac:dyDescent="0.25">
      <c r="A277" s="9"/>
      <c r="B277" s="9"/>
      <c r="C277" s="5"/>
      <c r="D277" s="9" t="s">
        <v>473</v>
      </c>
      <c r="E277" s="13"/>
      <c r="I277" s="6" t="e">
        <f>VLOOKUP('Comments (PUBLIC)'!#REF!,Sheet1!G:H,2,0)</f>
        <v>#REF!</v>
      </c>
    </row>
    <row r="278" spans="1:9" x14ac:dyDescent="0.25">
      <c r="A278" s="9"/>
      <c r="B278" s="9"/>
      <c r="C278" s="5"/>
      <c r="D278" s="9" t="s">
        <v>474</v>
      </c>
      <c r="E278" s="13"/>
      <c r="I278" s="6" t="e">
        <f>VLOOKUP('Comments (PUBLIC)'!#REF!,Sheet1!G:H,2,0)</f>
        <v>#REF!</v>
      </c>
    </row>
    <row r="279" spans="1:9" x14ac:dyDescent="0.25">
      <c r="A279" s="9"/>
      <c r="B279" s="9"/>
      <c r="C279" s="5"/>
      <c r="D279" s="9" t="s">
        <v>475</v>
      </c>
      <c r="E279" s="13"/>
      <c r="I279" s="6" t="e">
        <f>VLOOKUP('Comments (PUBLIC)'!#REF!,Sheet1!G:H,2,0)</f>
        <v>#REF!</v>
      </c>
    </row>
    <row r="280" spans="1:9" x14ac:dyDescent="0.25">
      <c r="A280" s="9"/>
      <c r="B280" s="9"/>
      <c r="C280" s="5"/>
      <c r="D280" s="9" t="s">
        <v>476</v>
      </c>
      <c r="E280" s="13"/>
      <c r="I280" s="6" t="e">
        <f>VLOOKUP('Comments (PUBLIC)'!#REF!,Sheet1!G:H,2,0)</f>
        <v>#REF!</v>
      </c>
    </row>
    <row r="281" spans="1:9" x14ac:dyDescent="0.25">
      <c r="A281" s="9"/>
      <c r="B281" s="9"/>
      <c r="C281" s="5"/>
      <c r="D281" s="9" t="s">
        <v>477</v>
      </c>
      <c r="E281" s="13"/>
      <c r="I281" s="6" t="e">
        <f>VLOOKUP('Comments (PUBLIC)'!#REF!,Sheet1!G:H,2,0)</f>
        <v>#REF!</v>
      </c>
    </row>
    <row r="282" spans="1:9" x14ac:dyDescent="0.25">
      <c r="A282" s="9"/>
      <c r="B282" s="9"/>
      <c r="C282" s="5"/>
      <c r="D282" s="9" t="s">
        <v>478</v>
      </c>
      <c r="E282" s="13"/>
      <c r="I282" s="6" t="e">
        <f>VLOOKUP('Comments (PUBLIC)'!#REF!,Sheet1!G:H,2,0)</f>
        <v>#REF!</v>
      </c>
    </row>
    <row r="283" spans="1:9" x14ac:dyDescent="0.25">
      <c r="A283" s="9"/>
      <c r="B283" s="9"/>
      <c r="C283" s="5"/>
      <c r="D283" s="9" t="s">
        <v>479</v>
      </c>
      <c r="E283" s="13"/>
      <c r="I283" s="6" t="e">
        <f>VLOOKUP('Comments (PUBLIC)'!#REF!,Sheet1!G:H,2,0)</f>
        <v>#REF!</v>
      </c>
    </row>
    <row r="284" spans="1:9" x14ac:dyDescent="0.25">
      <c r="A284" s="9"/>
      <c r="B284" s="9"/>
      <c r="C284" s="5"/>
      <c r="D284" s="9" t="s">
        <v>480</v>
      </c>
      <c r="E284" s="13"/>
      <c r="I284" s="6" t="e">
        <f>VLOOKUP('Comments (PUBLIC)'!#REF!,Sheet1!G:H,2,0)</f>
        <v>#REF!</v>
      </c>
    </row>
    <row r="285" spans="1:9" x14ac:dyDescent="0.25">
      <c r="A285" s="9"/>
      <c r="B285" s="9"/>
      <c r="C285" s="5"/>
      <c r="D285" s="9" t="s">
        <v>481</v>
      </c>
      <c r="E285" s="13"/>
      <c r="I285" s="6" t="e">
        <f>VLOOKUP('Comments (PUBLIC)'!#REF!,Sheet1!G:H,2,0)</f>
        <v>#REF!</v>
      </c>
    </row>
    <row r="286" spans="1:9" x14ac:dyDescent="0.25">
      <c r="A286" s="9"/>
      <c r="B286" s="9"/>
      <c r="C286" s="5"/>
      <c r="D286" s="9" t="s">
        <v>482</v>
      </c>
      <c r="E286" s="13"/>
      <c r="I286" s="6" t="e">
        <f>VLOOKUP('Comments (PUBLIC)'!#REF!,Sheet1!G:H,2,0)</f>
        <v>#REF!</v>
      </c>
    </row>
    <row r="287" spans="1:9" x14ac:dyDescent="0.25">
      <c r="A287" s="9"/>
      <c r="B287" s="9"/>
      <c r="C287" s="5"/>
      <c r="D287" s="9" t="s">
        <v>483</v>
      </c>
      <c r="E287" s="13"/>
      <c r="I287" s="6" t="e">
        <f>VLOOKUP('Comments (PUBLIC)'!#REF!,Sheet1!G:H,2,0)</f>
        <v>#REF!</v>
      </c>
    </row>
    <row r="288" spans="1:9" x14ac:dyDescent="0.25">
      <c r="A288" s="9"/>
      <c r="B288" s="9"/>
      <c r="C288" s="5"/>
      <c r="D288" s="9" t="s">
        <v>484</v>
      </c>
      <c r="E288" s="13"/>
      <c r="I288" s="6" t="e">
        <f>VLOOKUP('Comments (PUBLIC)'!#REF!,Sheet1!G:H,2,0)</f>
        <v>#REF!</v>
      </c>
    </row>
    <row r="289" spans="1:9" x14ac:dyDescent="0.25">
      <c r="A289" s="9"/>
      <c r="B289" s="9"/>
      <c r="C289" s="5"/>
      <c r="D289" s="9" t="s">
        <v>485</v>
      </c>
      <c r="E289" s="13"/>
      <c r="I289" s="6" t="e">
        <f>VLOOKUP('Comments (PUBLIC)'!#REF!,Sheet1!G:H,2,0)</f>
        <v>#REF!</v>
      </c>
    </row>
    <row r="290" spans="1:9" x14ac:dyDescent="0.25">
      <c r="A290" s="9"/>
      <c r="B290" s="9"/>
      <c r="C290" s="5"/>
      <c r="D290" s="9" t="s">
        <v>486</v>
      </c>
      <c r="E290" s="13"/>
      <c r="I290" s="6" t="e">
        <f>VLOOKUP('Comments (PUBLIC)'!#REF!,Sheet1!G:H,2,0)</f>
        <v>#REF!</v>
      </c>
    </row>
    <row r="291" spans="1:9" x14ac:dyDescent="0.25">
      <c r="A291" s="9"/>
      <c r="B291" s="9"/>
      <c r="C291" s="5"/>
      <c r="D291" s="9" t="s">
        <v>487</v>
      </c>
      <c r="E291" s="13"/>
      <c r="I291" s="6" t="e">
        <f>VLOOKUP('Comments (PUBLIC)'!#REF!,Sheet1!G:H,2,0)</f>
        <v>#REF!</v>
      </c>
    </row>
    <row r="292" spans="1:9" x14ac:dyDescent="0.25">
      <c r="A292" s="9"/>
      <c r="B292" s="9"/>
      <c r="C292" s="5"/>
      <c r="D292" s="9"/>
      <c r="E292" s="13"/>
      <c r="I292" s="6" t="e">
        <f>VLOOKUP('Comments (PUBLIC)'!#REF!,Sheet1!G:H,2,0)</f>
        <v>#REF!</v>
      </c>
    </row>
    <row r="293" spans="1:9" x14ac:dyDescent="0.25">
      <c r="A293" s="9"/>
      <c r="B293" s="9"/>
      <c r="C293" s="5"/>
      <c r="D293" s="9"/>
      <c r="E293" s="13"/>
      <c r="I293" s="6" t="e">
        <f>VLOOKUP('Comments (PUBLIC)'!#REF!,Sheet1!G:H,2,0)</f>
        <v>#REF!</v>
      </c>
    </row>
    <row r="294" spans="1:9" x14ac:dyDescent="0.25">
      <c r="A294" s="9"/>
      <c r="B294" s="9"/>
      <c r="C294" s="5"/>
      <c r="D294" s="9"/>
      <c r="E294" s="13"/>
      <c r="I294" s="6" t="e">
        <f>VLOOKUP('Comments (PUBLIC)'!#REF!,Sheet1!G:H,2,0)</f>
        <v>#REF!</v>
      </c>
    </row>
    <row r="295" spans="1:9" x14ac:dyDescent="0.25">
      <c r="A295" s="9"/>
      <c r="B295" s="9"/>
      <c r="C295" s="5"/>
      <c r="D295" s="9"/>
      <c r="E295" s="13"/>
      <c r="I295" s="6" t="e">
        <f>VLOOKUP('Comments (PUBLIC)'!#REF!,Sheet1!G:H,2,0)</f>
        <v>#REF!</v>
      </c>
    </row>
    <row r="296" spans="1:9" x14ac:dyDescent="0.25">
      <c r="A296" s="9"/>
      <c r="B296" s="9"/>
      <c r="C296" s="5"/>
      <c r="D296" s="9"/>
      <c r="E296" s="13"/>
      <c r="I296" s="6" t="e">
        <f>VLOOKUP('Comments (PUBLIC)'!#REF!,Sheet1!G:H,2,0)</f>
        <v>#REF!</v>
      </c>
    </row>
    <row r="297" spans="1:9" x14ac:dyDescent="0.25">
      <c r="A297" s="9"/>
      <c r="B297" s="9"/>
      <c r="C297" s="5"/>
      <c r="D297" s="9"/>
      <c r="E297" s="13"/>
      <c r="I297" s="6" t="e">
        <f>VLOOKUP('Comments (PUBLIC)'!#REF!,Sheet1!G:H,2,0)</f>
        <v>#REF!</v>
      </c>
    </row>
    <row r="298" spans="1:9" x14ac:dyDescent="0.25">
      <c r="A298" s="9"/>
      <c r="B298" s="9"/>
      <c r="C298" s="5"/>
      <c r="D298" s="9"/>
      <c r="E298" s="13"/>
      <c r="I298" s="6" t="e">
        <f>VLOOKUP('Comments (PUBLIC)'!#REF!,Sheet1!G:H,2,0)</f>
        <v>#REF!</v>
      </c>
    </row>
    <row r="299" spans="1:9" x14ac:dyDescent="0.25">
      <c r="A299" s="9"/>
      <c r="B299" s="9"/>
      <c r="C299" s="5"/>
      <c r="D299" s="9"/>
      <c r="E299" s="13"/>
      <c r="I299" s="6" t="e">
        <f>VLOOKUP('Comments (PUBLIC)'!#REF!,Sheet1!G:H,2,0)</f>
        <v>#REF!</v>
      </c>
    </row>
    <row r="300" spans="1:9" x14ac:dyDescent="0.25">
      <c r="A300" s="9"/>
      <c r="B300" s="9"/>
      <c r="C300" s="5"/>
      <c r="D300" s="9"/>
      <c r="E300" s="13"/>
      <c r="I300" s="6" t="e">
        <f>VLOOKUP('Comments (PUBLIC)'!#REF!,Sheet1!G:H,2,0)</f>
        <v>#REF!</v>
      </c>
    </row>
    <row r="301" spans="1:9" x14ac:dyDescent="0.25">
      <c r="A301" s="9"/>
      <c r="B301" s="9"/>
      <c r="C301" s="5"/>
      <c r="D301" s="9"/>
      <c r="E301" s="13"/>
      <c r="I301" s="6" t="e">
        <f>VLOOKUP('Comments (PUBLIC)'!#REF!,Sheet1!G:H,2,0)</f>
        <v>#REF!</v>
      </c>
    </row>
    <row r="302" spans="1:9" x14ac:dyDescent="0.25">
      <c r="A302" s="9"/>
      <c r="B302" s="9"/>
      <c r="C302" s="5"/>
      <c r="D302" s="9"/>
      <c r="E302" s="13"/>
      <c r="I302" s="6" t="e">
        <f>VLOOKUP('Comments (PUBLIC)'!#REF!,Sheet1!G:H,2,0)</f>
        <v>#REF!</v>
      </c>
    </row>
    <row r="303" spans="1:9" x14ac:dyDescent="0.25">
      <c r="A303" s="9"/>
      <c r="B303" s="9"/>
      <c r="C303" s="5"/>
      <c r="D303" s="9"/>
      <c r="E303" s="13"/>
      <c r="I303" s="6" t="e">
        <f>VLOOKUP('Comments (PUBLIC)'!#REF!,Sheet1!G:H,2,0)</f>
        <v>#REF!</v>
      </c>
    </row>
    <row r="304" spans="1:9" x14ac:dyDescent="0.25">
      <c r="A304" s="9"/>
      <c r="B304" s="9"/>
      <c r="C304" s="5"/>
      <c r="D304" s="9"/>
      <c r="E304" s="13"/>
      <c r="I304" s="6" t="e">
        <f>VLOOKUP('Comments (PUBLIC)'!#REF!,Sheet1!G:H,2,0)</f>
        <v>#REF!</v>
      </c>
    </row>
    <row r="305" spans="1:9" x14ac:dyDescent="0.25">
      <c r="A305" s="9"/>
      <c r="B305" s="9"/>
      <c r="C305" s="5"/>
      <c r="D305" s="9"/>
      <c r="E305" s="13"/>
      <c r="I305" s="6" t="e">
        <f>VLOOKUP('Comments (PUBLIC)'!#REF!,Sheet1!G:H,2,0)</f>
        <v>#REF!</v>
      </c>
    </row>
    <row r="306" spans="1:9" x14ac:dyDescent="0.25">
      <c r="A306" s="9"/>
      <c r="B306" s="9"/>
      <c r="C306" s="5"/>
      <c r="D306" s="9"/>
      <c r="E306" s="13"/>
      <c r="I306" s="6" t="e">
        <f>VLOOKUP('Comments (PUBLIC)'!#REF!,Sheet1!G:H,2,0)</f>
        <v>#REF!</v>
      </c>
    </row>
    <row r="307" spans="1:9" x14ac:dyDescent="0.25">
      <c r="A307" s="9"/>
      <c r="B307" s="9"/>
      <c r="C307" s="5"/>
      <c r="D307" s="9"/>
      <c r="E307" s="13"/>
      <c r="I307" s="6" t="e">
        <f>VLOOKUP('Comments (PUBLIC)'!#REF!,Sheet1!G:H,2,0)</f>
        <v>#REF!</v>
      </c>
    </row>
    <row r="308" spans="1:9" x14ac:dyDescent="0.25">
      <c r="A308" s="9"/>
      <c r="B308" s="9"/>
      <c r="C308" s="5"/>
      <c r="D308" s="9"/>
      <c r="E308" s="13"/>
      <c r="I308" s="6" t="e">
        <f>VLOOKUP('Comments (PUBLIC)'!#REF!,Sheet1!G:H,2,0)</f>
        <v>#REF!</v>
      </c>
    </row>
    <row r="309" spans="1:9" x14ac:dyDescent="0.25">
      <c r="A309" s="9"/>
      <c r="B309" s="9"/>
      <c r="C309" s="5"/>
      <c r="D309" s="9"/>
      <c r="E309" s="13"/>
      <c r="I309" s="6" t="e">
        <f>VLOOKUP('Comments (PUBLIC)'!#REF!,Sheet1!G:H,2,0)</f>
        <v>#REF!</v>
      </c>
    </row>
    <row r="310" spans="1:9" x14ac:dyDescent="0.25">
      <c r="A310" s="9"/>
      <c r="B310" s="9"/>
      <c r="C310" s="5"/>
      <c r="D310" s="9"/>
      <c r="E310" s="13"/>
      <c r="I310" s="6" t="e">
        <f>VLOOKUP('Comments (PUBLIC)'!#REF!,Sheet1!G:H,2,0)</f>
        <v>#REF!</v>
      </c>
    </row>
    <row r="311" spans="1:9" x14ac:dyDescent="0.25">
      <c r="A311" s="9"/>
      <c r="B311" s="9"/>
      <c r="C311" s="5"/>
      <c r="D311" s="9"/>
      <c r="E311" s="13"/>
      <c r="I311" s="6" t="e">
        <f>VLOOKUP('Comments (PUBLIC)'!#REF!,Sheet1!G:H,2,0)</f>
        <v>#REF!</v>
      </c>
    </row>
    <row r="312" spans="1:9" x14ac:dyDescent="0.25">
      <c r="A312" s="9"/>
      <c r="B312" s="9"/>
      <c r="C312" s="5"/>
      <c r="D312" s="9"/>
      <c r="E312" s="13"/>
      <c r="I312" s="6" t="e">
        <f>VLOOKUP('Comments (PUBLIC)'!#REF!,Sheet1!G:H,2,0)</f>
        <v>#REF!</v>
      </c>
    </row>
    <row r="313" spans="1:9" x14ac:dyDescent="0.25">
      <c r="A313" s="9"/>
      <c r="B313" s="9"/>
      <c r="C313" s="5"/>
      <c r="D313" s="9"/>
      <c r="E313" s="13"/>
      <c r="I313" s="6" t="e">
        <f>VLOOKUP('Comments (PUBLIC)'!#REF!,Sheet1!G:H,2,0)</f>
        <v>#REF!</v>
      </c>
    </row>
    <row r="314" spans="1:9" x14ac:dyDescent="0.25">
      <c r="A314" s="9"/>
      <c r="B314" s="9"/>
      <c r="C314" s="5"/>
      <c r="D314" s="9"/>
      <c r="E314" s="13"/>
      <c r="I314" s="6" t="e">
        <f>VLOOKUP('Comments (PUBLIC)'!#REF!,Sheet1!G:H,2,0)</f>
        <v>#REF!</v>
      </c>
    </row>
    <row r="315" spans="1:9" x14ac:dyDescent="0.25">
      <c r="A315" s="9"/>
      <c r="B315" s="9"/>
      <c r="C315" s="5"/>
      <c r="D315" s="9"/>
      <c r="E315" s="13"/>
      <c r="I315" s="6" t="e">
        <f>VLOOKUP('Comments (PUBLIC)'!#REF!,Sheet1!G:H,2,0)</f>
        <v>#REF!</v>
      </c>
    </row>
    <row r="316" spans="1:9" x14ac:dyDescent="0.25">
      <c r="A316" s="9"/>
      <c r="B316" s="9"/>
      <c r="C316" s="5"/>
      <c r="D316" s="9"/>
      <c r="E316" s="13"/>
      <c r="I316" s="6" t="e">
        <f>VLOOKUP('Comments (PUBLIC)'!#REF!,Sheet1!G:H,2,0)</f>
        <v>#REF!</v>
      </c>
    </row>
    <row r="317" spans="1:9" x14ac:dyDescent="0.25">
      <c r="A317" s="9"/>
      <c r="B317" s="9"/>
      <c r="C317" s="5"/>
      <c r="D317" s="9"/>
      <c r="E317" s="13"/>
      <c r="I317" s="6" t="e">
        <f>VLOOKUP('Comments (PUBLIC)'!#REF!,Sheet1!G:H,2,0)</f>
        <v>#REF!</v>
      </c>
    </row>
    <row r="318" spans="1:9" x14ac:dyDescent="0.25">
      <c r="A318" s="9"/>
      <c r="B318" s="9"/>
      <c r="C318" s="5"/>
      <c r="D318" s="9"/>
      <c r="E318" s="13"/>
      <c r="I318" s="6" t="e">
        <f>VLOOKUP('Comments (PUBLIC)'!#REF!,Sheet1!G:H,2,0)</f>
        <v>#REF!</v>
      </c>
    </row>
    <row r="319" spans="1:9" x14ac:dyDescent="0.25">
      <c r="A319" s="9"/>
      <c r="B319" s="9"/>
      <c r="C319" s="5"/>
      <c r="D319" s="9"/>
      <c r="E319" s="13"/>
      <c r="I319" s="6" t="e">
        <f>VLOOKUP('Comments (PUBLIC)'!#REF!,Sheet1!G:H,2,0)</f>
        <v>#REF!</v>
      </c>
    </row>
    <row r="320" spans="1:9" x14ac:dyDescent="0.25">
      <c r="A320" s="9"/>
      <c r="B320" s="9"/>
      <c r="C320" s="5"/>
      <c r="D320" s="9"/>
      <c r="E320" s="13"/>
      <c r="I320" s="6" t="e">
        <f>VLOOKUP('Comments (PUBLIC)'!#REF!,Sheet1!G:H,2,0)</f>
        <v>#REF!</v>
      </c>
    </row>
    <row r="321" spans="1:9" x14ac:dyDescent="0.25">
      <c r="A321" s="9"/>
      <c r="B321" s="9"/>
      <c r="C321" s="5"/>
      <c r="D321" s="9"/>
      <c r="E321" s="13"/>
      <c r="I321" s="6" t="e">
        <f>VLOOKUP('Comments (PUBLIC)'!#REF!,Sheet1!G:H,2,0)</f>
        <v>#REF!</v>
      </c>
    </row>
    <row r="322" spans="1:9" x14ac:dyDescent="0.25">
      <c r="A322" s="9"/>
      <c r="B322" s="9"/>
      <c r="C322" s="5"/>
      <c r="D322" s="9"/>
      <c r="E322" s="13"/>
      <c r="I322" s="6" t="e">
        <f>VLOOKUP('Comments (PUBLIC)'!#REF!,Sheet1!G:H,2,0)</f>
        <v>#REF!</v>
      </c>
    </row>
    <row r="323" spans="1:9" x14ac:dyDescent="0.25">
      <c r="A323" s="9"/>
      <c r="B323" s="9"/>
      <c r="C323" s="5"/>
      <c r="D323" s="9"/>
      <c r="E323" s="13"/>
      <c r="I323" s="6" t="e">
        <f>VLOOKUP('Comments (PUBLIC)'!#REF!,Sheet1!G:H,2,0)</f>
        <v>#REF!</v>
      </c>
    </row>
    <row r="324" spans="1:9" x14ac:dyDescent="0.25">
      <c r="A324" s="9"/>
      <c r="B324" s="9"/>
      <c r="C324" s="5"/>
      <c r="D324" s="9"/>
      <c r="E324" s="13"/>
      <c r="I324" s="6" t="e">
        <f>VLOOKUP('Comments (PUBLIC)'!#REF!,Sheet1!G:H,2,0)</f>
        <v>#REF!</v>
      </c>
    </row>
    <row r="325" spans="1:9" x14ac:dyDescent="0.25">
      <c r="A325" s="9"/>
      <c r="B325" s="9"/>
      <c r="C325" s="5"/>
      <c r="D325" s="9"/>
      <c r="E325" s="13"/>
      <c r="I325" s="6" t="e">
        <f>VLOOKUP('Comments (PUBLIC)'!#REF!,Sheet1!G:H,2,0)</f>
        <v>#REF!</v>
      </c>
    </row>
    <row r="326" spans="1:9" x14ac:dyDescent="0.25">
      <c r="A326" s="9"/>
      <c r="B326" s="9"/>
      <c r="C326" s="5"/>
      <c r="D326" s="9"/>
      <c r="E326" s="13"/>
      <c r="I326" s="6" t="e">
        <f>VLOOKUP('Comments (PUBLIC)'!#REF!,Sheet1!G:H,2,0)</f>
        <v>#REF!</v>
      </c>
    </row>
    <row r="327" spans="1:9" x14ac:dyDescent="0.25">
      <c r="A327" s="9"/>
      <c r="B327" s="9"/>
      <c r="C327" s="5"/>
      <c r="D327" s="9"/>
      <c r="E327" s="13"/>
      <c r="I327" s="6" t="e">
        <f>VLOOKUP('Comments (PUBLIC)'!#REF!,Sheet1!G:H,2,0)</f>
        <v>#REF!</v>
      </c>
    </row>
    <row r="328" spans="1:9" x14ac:dyDescent="0.25">
      <c r="A328" s="9"/>
      <c r="B328" s="9"/>
      <c r="C328" s="5"/>
      <c r="D328" s="9"/>
      <c r="E328" s="13"/>
      <c r="I328" s="6" t="e">
        <f>VLOOKUP('Comments (PUBLIC)'!#REF!,Sheet1!G:H,2,0)</f>
        <v>#REF!</v>
      </c>
    </row>
    <row r="329" spans="1:9" x14ac:dyDescent="0.25">
      <c r="A329" s="9"/>
      <c r="B329" s="9"/>
      <c r="C329" s="5"/>
      <c r="D329" s="9"/>
      <c r="E329" s="13"/>
      <c r="I329" s="6" t="e">
        <f>VLOOKUP('Comments (PUBLIC)'!#REF!,Sheet1!G:H,2,0)</f>
        <v>#REF!</v>
      </c>
    </row>
    <row r="330" spans="1:9" x14ac:dyDescent="0.25">
      <c r="A330" s="9"/>
      <c r="B330" s="9"/>
      <c r="C330" s="5"/>
      <c r="D330" s="9"/>
      <c r="E330" s="13"/>
      <c r="I330" s="6" t="e">
        <f>VLOOKUP('Comments (PUBLIC)'!#REF!,Sheet1!G:H,2,0)</f>
        <v>#REF!</v>
      </c>
    </row>
    <row r="331" spans="1:9" x14ac:dyDescent="0.25">
      <c r="A331" s="9"/>
      <c r="B331" s="9"/>
      <c r="C331" s="5"/>
      <c r="D331" s="9"/>
      <c r="E331" s="13"/>
      <c r="I331" s="6" t="e">
        <f>VLOOKUP('Comments (PUBLIC)'!#REF!,Sheet1!G:H,2,0)</f>
        <v>#REF!</v>
      </c>
    </row>
    <row r="332" spans="1:9" x14ac:dyDescent="0.25">
      <c r="A332" s="9"/>
      <c r="B332" s="9"/>
      <c r="C332" s="5"/>
      <c r="D332" s="9"/>
      <c r="E332" s="13"/>
      <c r="I332" s="6" t="e">
        <f>VLOOKUP('Comments (PUBLIC)'!#REF!,Sheet1!G:H,2,0)</f>
        <v>#REF!</v>
      </c>
    </row>
    <row r="333" spans="1:9" x14ac:dyDescent="0.25">
      <c r="A333" s="9"/>
      <c r="B333" s="9"/>
      <c r="C333" s="5"/>
      <c r="D333" s="9"/>
      <c r="E333" s="13"/>
      <c r="I333" s="6" t="e">
        <f>VLOOKUP('Comments (PUBLIC)'!#REF!,Sheet1!G:H,2,0)</f>
        <v>#REF!</v>
      </c>
    </row>
    <row r="334" spans="1:9" x14ac:dyDescent="0.25">
      <c r="A334" s="9"/>
      <c r="B334" s="9"/>
      <c r="C334" s="5"/>
      <c r="D334" s="9"/>
      <c r="E334" s="13"/>
      <c r="I334" s="6" t="e">
        <f>VLOOKUP('Comments (PUBLIC)'!#REF!,Sheet1!G:H,2,0)</f>
        <v>#REF!</v>
      </c>
    </row>
    <row r="335" spans="1:9" x14ac:dyDescent="0.25">
      <c r="A335" s="9"/>
      <c r="B335" s="9"/>
      <c r="C335" s="5"/>
      <c r="D335" s="9"/>
      <c r="E335" s="13"/>
      <c r="I335" s="6" t="e">
        <f>VLOOKUP('Comments (PUBLIC)'!#REF!,Sheet1!G:H,2,0)</f>
        <v>#REF!</v>
      </c>
    </row>
    <row r="336" spans="1:9" x14ac:dyDescent="0.25">
      <c r="A336" s="9"/>
      <c r="B336" s="9"/>
      <c r="C336" s="5"/>
      <c r="D336" s="9"/>
      <c r="E336" s="13"/>
      <c r="I336" s="6" t="e">
        <f>VLOOKUP('Comments (PUBLIC)'!#REF!,Sheet1!G:H,2,0)</f>
        <v>#REF!</v>
      </c>
    </row>
    <row r="337" spans="1:9" x14ac:dyDescent="0.25">
      <c r="A337" s="9"/>
      <c r="B337" s="9"/>
      <c r="C337" s="5"/>
      <c r="D337" s="9"/>
      <c r="E337" s="13"/>
      <c r="I337" s="6" t="e">
        <f>VLOOKUP('Comments (PUBLIC)'!#REF!,Sheet1!G:H,2,0)</f>
        <v>#REF!</v>
      </c>
    </row>
    <row r="338" spans="1:9" x14ac:dyDescent="0.25">
      <c r="A338" s="9"/>
      <c r="B338" s="9"/>
      <c r="C338" s="5"/>
      <c r="D338" s="9"/>
      <c r="E338" s="13"/>
      <c r="I338" s="6" t="e">
        <f>VLOOKUP('Comments (PUBLIC)'!#REF!,Sheet1!G:H,2,0)</f>
        <v>#REF!</v>
      </c>
    </row>
    <row r="339" spans="1:9" x14ac:dyDescent="0.25">
      <c r="A339" s="9"/>
      <c r="B339" s="9"/>
      <c r="C339" s="5"/>
      <c r="D339" s="9"/>
      <c r="E339" s="13"/>
      <c r="I339" s="6" t="e">
        <f>VLOOKUP('Comments (PUBLIC)'!#REF!,Sheet1!G:H,2,0)</f>
        <v>#REF!</v>
      </c>
    </row>
    <row r="340" spans="1:9" x14ac:dyDescent="0.25">
      <c r="A340" s="9"/>
      <c r="B340" s="9"/>
      <c r="C340" s="5"/>
      <c r="D340" s="9"/>
      <c r="E340" s="13"/>
      <c r="I340" s="6" t="e">
        <f>VLOOKUP('Comments (PUBLIC)'!#REF!,Sheet1!G:H,2,0)</f>
        <v>#REF!</v>
      </c>
    </row>
    <row r="341" spans="1:9" x14ac:dyDescent="0.25">
      <c r="A341" s="9"/>
      <c r="B341" s="9"/>
      <c r="C341" s="5"/>
      <c r="D341" s="9"/>
      <c r="E341" s="13"/>
      <c r="I341" s="6" t="e">
        <f>VLOOKUP('Comments (PUBLIC)'!#REF!,Sheet1!G:H,2,0)</f>
        <v>#REF!</v>
      </c>
    </row>
    <row r="342" spans="1:9" x14ac:dyDescent="0.25">
      <c r="A342" s="9"/>
      <c r="B342" s="9"/>
      <c r="C342" s="5"/>
      <c r="D342" s="9"/>
      <c r="E342" s="13"/>
      <c r="I342" s="6" t="e">
        <f>VLOOKUP('Comments (PUBLIC)'!#REF!,Sheet1!G:H,2,0)</f>
        <v>#REF!</v>
      </c>
    </row>
    <row r="343" spans="1:9" x14ac:dyDescent="0.25">
      <c r="A343" s="9"/>
      <c r="B343" s="9"/>
      <c r="C343" s="5"/>
      <c r="D343" s="9"/>
      <c r="E343" s="13"/>
      <c r="I343" s="6" t="e">
        <f>VLOOKUP('Comments (PUBLIC)'!#REF!,Sheet1!G:H,2,0)</f>
        <v>#REF!</v>
      </c>
    </row>
    <row r="344" spans="1:9" x14ac:dyDescent="0.25">
      <c r="A344" s="9"/>
      <c r="B344" s="9"/>
      <c r="C344" s="5"/>
      <c r="D344" s="9"/>
      <c r="E344" s="13"/>
      <c r="I344" s="6" t="e">
        <f>VLOOKUP('Comments (PUBLIC)'!#REF!,Sheet1!G:H,2,0)</f>
        <v>#REF!</v>
      </c>
    </row>
    <row r="345" spans="1:9" x14ac:dyDescent="0.25">
      <c r="A345" s="9"/>
      <c r="B345" s="9"/>
      <c r="C345" s="5"/>
      <c r="D345" s="9"/>
      <c r="E345" s="13"/>
      <c r="I345" s="6" t="e">
        <f>VLOOKUP('Comments (PUBLIC)'!#REF!,Sheet1!G:H,2,0)</f>
        <v>#REF!</v>
      </c>
    </row>
    <row r="346" spans="1:9" x14ac:dyDescent="0.25">
      <c r="A346" s="9"/>
      <c r="B346" s="9"/>
      <c r="C346" s="5"/>
      <c r="D346" s="9"/>
      <c r="E346" s="13"/>
      <c r="I346" s="6" t="e">
        <f>VLOOKUP('Comments (PUBLIC)'!#REF!,Sheet1!G:H,2,0)</f>
        <v>#REF!</v>
      </c>
    </row>
    <row r="347" spans="1:9" x14ac:dyDescent="0.25">
      <c r="A347" s="9"/>
      <c r="B347" s="9"/>
      <c r="C347" s="5"/>
      <c r="D347" s="9"/>
      <c r="E347" s="13"/>
      <c r="I347" s="6" t="e">
        <f>VLOOKUP('Comments (PUBLIC)'!#REF!,Sheet1!G:H,2,0)</f>
        <v>#REF!</v>
      </c>
    </row>
    <row r="348" spans="1:9" x14ac:dyDescent="0.25">
      <c r="A348" s="9"/>
      <c r="B348" s="9"/>
      <c r="C348" s="5"/>
      <c r="D348" s="9"/>
      <c r="E348" s="13"/>
      <c r="I348" s="6" t="e">
        <f>VLOOKUP('Comments (PUBLIC)'!#REF!,Sheet1!G:H,2,0)</f>
        <v>#REF!</v>
      </c>
    </row>
    <row r="349" spans="1:9" x14ac:dyDescent="0.25">
      <c r="A349" s="9"/>
      <c r="B349" s="9"/>
      <c r="C349" s="5"/>
      <c r="D349" s="9"/>
      <c r="E349" s="13"/>
      <c r="I349" s="6" t="e">
        <f>VLOOKUP('Comments (PUBLIC)'!#REF!,Sheet1!G:H,2,0)</f>
        <v>#REF!</v>
      </c>
    </row>
    <row r="350" spans="1:9" x14ac:dyDescent="0.25">
      <c r="A350" s="9"/>
      <c r="B350" s="9"/>
      <c r="C350" s="5"/>
      <c r="D350" s="9"/>
      <c r="E350" s="13"/>
      <c r="I350" s="6" t="e">
        <f>VLOOKUP('Comments (PUBLIC)'!#REF!,Sheet1!G:H,2,0)</f>
        <v>#REF!</v>
      </c>
    </row>
    <row r="351" spans="1:9" x14ac:dyDescent="0.25">
      <c r="A351" s="9"/>
      <c r="B351" s="9"/>
      <c r="C351" s="5"/>
      <c r="D351" s="9"/>
      <c r="E351" s="13"/>
      <c r="I351" s="6" t="e">
        <f>VLOOKUP('Comments (PUBLIC)'!#REF!,Sheet1!G:H,2,0)</f>
        <v>#REF!</v>
      </c>
    </row>
    <row r="352" spans="1:9" x14ac:dyDescent="0.25">
      <c r="A352" s="9"/>
      <c r="B352" s="9"/>
      <c r="C352" s="5"/>
      <c r="D352" s="9"/>
      <c r="E352" s="13"/>
      <c r="I352" s="6" t="e">
        <f>VLOOKUP('Comments (PUBLIC)'!#REF!,Sheet1!G:H,2,0)</f>
        <v>#REF!</v>
      </c>
    </row>
    <row r="353" spans="1:9" x14ac:dyDescent="0.25">
      <c r="A353" s="9"/>
      <c r="B353" s="9"/>
      <c r="C353" s="5"/>
      <c r="D353" s="9"/>
      <c r="E353" s="13"/>
      <c r="I353" s="6" t="e">
        <f>VLOOKUP('Comments (PUBLIC)'!#REF!,Sheet1!G:H,2,0)</f>
        <v>#REF!</v>
      </c>
    </row>
    <row r="354" spans="1:9" x14ac:dyDescent="0.25">
      <c r="A354" s="9"/>
      <c r="B354" s="9"/>
      <c r="C354" s="5"/>
      <c r="D354" s="9"/>
      <c r="E354" s="13"/>
      <c r="I354" s="6" t="e">
        <f>VLOOKUP('Comments (PUBLIC)'!#REF!,Sheet1!G:H,2,0)</f>
        <v>#REF!</v>
      </c>
    </row>
    <row r="355" spans="1:9" x14ac:dyDescent="0.25">
      <c r="A355" s="9"/>
      <c r="B355" s="9"/>
      <c r="C355" s="5"/>
      <c r="D355" s="9"/>
      <c r="E355" s="13"/>
      <c r="I355" s="6" t="e">
        <f>VLOOKUP('Comments (PUBLIC)'!#REF!,Sheet1!G:H,2,0)</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Comments (PUBLIC)</vt:lpstr>
      <vt:lpstr>Sheet1</vt:lpstr>
      <vt:lpstr>'Comments (PUBLIC)'!Print_Area</vt:lpstr>
      <vt:lpstr>'Comments (PUBLIC)'!Print_Titles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feedback - URD - Glossary</dc:title>
  <dc:creator/>
  <cp:lastModifiedBy/>
  <dcterms:created xsi:type="dcterms:W3CDTF">2006-09-16T00:00:00Z</dcterms:created>
  <dcterms:modified xsi:type="dcterms:W3CDTF">2018-02-01T14:30:04Z</dcterms:modified>
</cp:coreProperties>
</file>